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601" activeTab="0"/>
  </bookViews>
  <sheets>
    <sheet name="Cuadro 4" sheetId="1" r:id="rId1"/>
  </sheets>
  <definedNames/>
  <calcPr fullCalcOnLoad="1"/>
</workbook>
</file>

<file path=xl/sharedStrings.xml><?xml version="1.0" encoding="utf-8"?>
<sst xmlns="http://schemas.openxmlformats.org/spreadsheetml/2006/main" count="620" uniqueCount="606">
  <si>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</si>
  <si>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</si>
  <si>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</si>
  <si>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</si>
  <si>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</si>
  <si>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</si>
  <si>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</si>
  <si>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</si>
  <si>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</si>
  <si>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</si>
  <si>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</si>
  <si>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</si>
  <si>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</si>
  <si>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</si>
  <si>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</si>
  <si>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</si>
  <si>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</si>
  <si>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</si>
  <si>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</si>
  <si>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</si>
  <si>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</si>
  <si>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</si>
  <si>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</si>
  <si>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</si>
  <si>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</si>
  <si>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</si>
  <si>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</si>
  <si>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</si>
  <si>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</si>
  <si>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</si>
  <si>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</si>
  <si>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</si>
  <si>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</si>
  <si>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</si>
  <si>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</si>
  <si>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</si>
  <si>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</si>
  <si>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</si>
  <si>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</si>
  <si>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</si>
  <si>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</si>
  <si>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</si>
  <si>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</si>
  <si>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</si>
  <si>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</si>
  <si>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</si>
  <si>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</si>
  <si>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</si>
  <si>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</si>
  <si>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</si>
  <si>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</si>
  <si>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</si>
  <si>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</si>
  <si>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</si>
  <si>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</si>
  <si>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</si>
  <si>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</si>
  <si>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</si>
  <si>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</si>
  <si>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</si>
  <si>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</si>
  <si>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</si>
  <si>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</si>
  <si>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</si>
  <si>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</si>
  <si>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</si>
  <si>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</si>
  <si>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</si>
  <si>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</si>
  <si>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</si>
  <si>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</si>
  <si>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</si>
  <si>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</si>
  <si>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</si>
  <si>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</si>
  <si>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</si>
  <si>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</si>
  <si>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</si>
  <si>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</si>
  <si>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</si>
  <si>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</si>
  <si>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</si>
  <si>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</si>
  <si>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</si>
  <si>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</si>
  <si>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</si>
  <si>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</si>
  <si>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</si>
  <si>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</si>
  <si>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</si>
  <si>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</si>
  <si>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</si>
  <si>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</si>
  <si>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</si>
  <si>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</si>
  <si>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</si>
  <si>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</si>
  <si>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</si>
  <si>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</si>
  <si>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</si>
  <si>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</si>
  <si>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</si>
  <si>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</si>
  <si>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</si>
  <si>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</si>
  <si>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</si>
  <si>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</si>
  <si>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</si>
  <si>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</si>
  <si>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</si>
  <si>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</si>
  <si>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</si>
  <si>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</si>
  <si>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</si>
  <si>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</si>
  <si>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</si>
  <si>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</si>
  <si>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</si>
  <si>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</si>
  <si>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</si>
  <si>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</si>
  <si>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</si>
  <si>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</si>
  <si>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</si>
  <si>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</si>
  <si>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</si>
  <si>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</si>
  <si>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</si>
  <si>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</si>
  <si>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</si>
  <si>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</si>
  <si>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</si>
  <si>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</si>
  <si>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</si>
  <si>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</si>
  <si>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</si>
  <si>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</si>
  <si>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</si>
  <si>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</si>
  <si>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</si>
  <si>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</si>
  <si>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</si>
  <si>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</si>
  <si>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</si>
  <si>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</si>
  <si>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</si>
  <si>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</si>
  <si>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</si>
  <si>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</si>
  <si>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</si>
  <si>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</si>
  <si>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</si>
  <si>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</si>
  <si>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</si>
  <si>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</si>
  <si>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</si>
  <si>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</si>
  <si>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</si>
  <si>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</si>
  <si>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</si>
  <si>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</si>
  <si>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</si>
  <si>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</si>
  <si>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</si>
  <si>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</si>
  <si>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</si>
  <si>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</si>
  <si>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</si>
  <si>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</si>
  <si>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</si>
  <si>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</si>
  <si>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</si>
  <si>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</si>
  <si>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</si>
  <si>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</si>
  <si>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</si>
  <si>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</si>
  <si>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</si>
  <si>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</si>
  <si>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</si>
  <si>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</si>
  <si>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</si>
  <si>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</si>
  <si>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</si>
  <si>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</si>
  <si>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</si>
  <si>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</si>
  <si>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</si>
  <si>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</si>
  <si>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</si>
  <si>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</si>
  <si>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</si>
  <si>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</si>
  <si>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</si>
  <si>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</si>
  <si>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</si>
  <si>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</si>
  <si>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</si>
  <si>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</si>
  <si>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</si>
  <si>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</si>
  <si>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</si>
  <si>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</si>
  <si>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</si>
  <si>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</si>
  <si>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</si>
  <si>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</si>
  <si>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</si>
  <si>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</si>
  <si>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</si>
  <si>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</si>
  <si>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</si>
  <si>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</si>
  <si>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</si>
  <si>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</si>
  <si>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</si>
  <si>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</si>
  <si>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</si>
  <si>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</si>
  <si>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</si>
  <si>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</si>
  <si>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</si>
  <si>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</si>
  <si>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</si>
  <si>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</si>
  <si>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</si>
  <si>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</si>
  <si>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</si>
  <si>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</si>
  <si>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</si>
  <si>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</si>
  <si>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</si>
  <si>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</si>
  <si>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</si>
  <si>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</si>
  <si>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</si>
  <si>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4.- MATRIZ DE IMPORTACIONES A PRECIOS CIF</t>
  </si>
  <si>
    <t>Año 1997</t>
  </si>
  <si>
    <t>En miles de pesos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</si>
  <si>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</si>
  <si>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</si>
  <si>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</si>
  <si>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</si>
  <si>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</si>
  <si>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</si>
  <si>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</si>
  <si>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</si>
  <si>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</si>
  <si>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</si>
  <si>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</si>
  <si>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</si>
  <si>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</si>
  <si>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</si>
  <si>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</si>
  <si>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</si>
  <si>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Ajuste CIF/FOB</t>
  </si>
  <si>
    <t>IMPORTACIONES CIF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</si>
  <si>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</si>
  <si>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</si>
  <si>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</si>
  <si>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</si>
  <si>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</si>
  <si>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</si>
  <si>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</si>
  <si>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</si>
  <si>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</si>
  <si>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</si>
  <si>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</si>
  <si>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</si>
  <si>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</si>
  <si>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</si>
  <si>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</si>
  <si>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</si>
  <si>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</si>
  <si>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</si>
  <si>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</si>
  <si>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</si>
  <si>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</si>
  <si>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</si>
  <si>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</si>
  <si>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</si>
  <si>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</si>
  <si>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</si>
  <si>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</si>
  <si>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</si>
  <si>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</si>
  <si>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</si>
  <si>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</si>
  <si>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</si>
  <si>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</si>
  <si>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</si>
  <si>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</si>
  <si>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</si>
  <si>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</si>
  <si>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</si>
  <si>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</si>
  <si>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</si>
  <si>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</si>
  <si>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</si>
  <si>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</si>
  <si>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</si>
  <si>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</si>
  <si>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</si>
  <si>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</si>
  <si>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</si>
  <si>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</si>
  <si>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</si>
  <si>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</si>
  <si>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</si>
  <si>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</si>
  <si>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</si>
  <si>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</si>
  <si>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</si>
  <si>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</si>
  <si>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</si>
  <si>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</si>
  <si>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</si>
  <si>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</si>
  <si>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</si>
  <si>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</si>
  <si>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</si>
  <si>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</si>
  <si>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</si>
  <si>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</si>
  <si>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</si>
  <si>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</si>
  <si>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</si>
  <si>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</si>
  <si>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</si>
  <si>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</si>
  <si>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</si>
  <si>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</si>
  <si>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</si>
  <si>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</si>
  <si>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</si>
  <si>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</si>
  <si>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</si>
  <si>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</si>
  <si>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</si>
  <si>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</si>
  <si>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</si>
  <si>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</si>
  <si>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</si>
  <si>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</si>
  <si>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</si>
  <si>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</si>
  <si>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</si>
  <si>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</si>
  <si>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</si>
  <si>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</si>
  <si>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</si>
  <si>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</si>
  <si>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</si>
  <si>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</si>
  <si>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</si>
  <si>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</si>
  <si>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</si>
  <si>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</si>
  <si>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</si>
  <si>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</si>
  <si>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</si>
  <si>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</si>
  <si>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</si>
  <si>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</si>
  <si>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</si>
  <si>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</si>
  <si>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</si>
  <si>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</si>
  <si>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</si>
  <si>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</si>
  <si>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</si>
  <si>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</si>
  <si>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</si>
  <si>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</si>
  <si>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</si>
  <si>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</si>
  <si>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</si>
  <si>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</si>
  <si>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</si>
  <si>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</si>
  <si>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</si>
  <si>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</si>
  <si>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</si>
  <si>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</si>
  <si>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</si>
  <si>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</si>
  <si>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</si>
  <si>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</si>
  <si>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</si>
  <si>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</si>
  <si>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</si>
  <si>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</si>
  <si>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</si>
  <si>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</si>
  <si>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</si>
  <si>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</si>
  <si>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</si>
  <si>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</si>
  <si>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</si>
  <si>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</si>
  <si>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</si>
  <si>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</si>
  <si>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</si>
  <si>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</si>
  <si>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</si>
  <si>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</si>
  <si>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</si>
  <si>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</si>
  <si>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</si>
  <si>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</si>
  <si>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</si>
  <si>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</si>
  <si>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</si>
  <si>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</si>
  <si>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</si>
  <si>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</si>
  <si>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</si>
  <si>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</si>
  <si>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</si>
  <si>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</si>
  <si>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</si>
  <si>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</si>
  <si>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</si>
  <si>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</si>
  <si>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</si>
  <si>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</si>
  <si>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</si>
  <si>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</si>
  <si>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</si>
  <si>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</si>
  <si>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</si>
  <si>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</si>
  <si>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</si>
  <si>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</si>
  <si>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</si>
  <si>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</si>
  <si>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</si>
  <si>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</si>
  <si>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</si>
  <si>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</si>
  <si>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</si>
  <si>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</si>
  <si>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</si>
  <si>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</si>
  <si>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</si>
  <si>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</si>
  <si>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</si>
  <si>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</si>
  <si>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</si>
  <si>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</si>
  <si>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</si>
  <si>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</si>
  <si>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</si>
  <si>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</si>
  <si>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</si>
  <si>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</si>
  <si>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</si>
  <si>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</si>
  <si>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</si>
  <si>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</si>
  <si>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</si>
  <si>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</si>
  <si>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</si>
  <si>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</si>
  <si>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</si>
  <si>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</si>
  <si>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</si>
  <si>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</si>
  <si>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</si>
  <si>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</si>
  <si>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</si>
  <si>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</si>
  <si>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</si>
  <si>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</si>
  <si>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</si>
  <si>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</si>
  <si>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</si>
  <si>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</si>
  <si>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</si>
  <si>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</si>
  <si>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</si>
  <si>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</si>
  <si>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</si>
  <si>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</si>
  <si>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</si>
  <si>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</si>
  <si>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</si>
  <si>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</si>
  <si>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</si>
  <si>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</si>
  <si>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</si>
  <si>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</si>
  <si>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</si>
  <si>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</si>
  <si>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</si>
  <si>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</si>
  <si>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</si>
  <si>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</si>
  <si>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</si>
  <si>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</si>
  <si>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</si>
  <si>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</si>
  <si>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</si>
  <si>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</si>
  <si>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</si>
  <si>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</si>
  <si>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</si>
  <si>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</si>
  <si>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</si>
  <si>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</si>
  <si>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</si>
  <si>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</si>
  <si>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</si>
  <si>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</si>
  <si>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</si>
  <si>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</si>
  <si>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</si>
  <si>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</si>
  <si>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</si>
  <si>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</si>
  <si>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</si>
  <si>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</si>
  <si>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</si>
  <si>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</si>
  <si>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</si>
  <si>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</si>
  <si>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</si>
  <si>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</si>
  <si>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</si>
  <si>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</si>
  <si>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</si>
  <si>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</si>
  <si>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</si>
  <si>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</si>
  <si>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</si>
  <si>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</si>
  <si>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</si>
  <si>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</si>
  <si>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</si>
  <si>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</si>
  <si>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</si>
  <si>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</si>
  <si>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</si>
  <si>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</si>
  <si>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</si>
  <si>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</si>
  <si>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</si>
  <si>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</si>
  <si>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</si>
  <si>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</si>
  <si>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</si>
  <si>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</si>
  <si>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</si>
  <si>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</si>
  <si>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</si>
  <si>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</si>
  <si>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</si>
  <si>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</si>
  <si>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</si>
  <si>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</si>
  <si>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</si>
  <si>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</si>
  <si>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</si>
  <si>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</si>
  <si>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</si>
  <si>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</si>
  <si>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</si>
  <si>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</si>
  <si>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</si>
  <si>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</si>
  <si>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</si>
  <si>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</si>
  <si>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</si>
  <si>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</si>
  <si>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</si>
  <si>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</si>
  <si>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</si>
  <si>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</si>
  <si>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</si>
  <si>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</si>
  <si>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</si>
  <si>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</si>
  <si>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</si>
  <si>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</si>
  <si>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</si>
  <si>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</si>
  <si>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</si>
  <si>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</si>
  <si>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</si>
  <si>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</si>
  <si>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</si>
  <si>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</si>
  <si>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</si>
  <si>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</si>
  <si>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</si>
  <si>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</si>
  <si>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</si>
  <si>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P. SERVICIO DOMÉSTICO</t>
  </si>
  <si>
    <t>FORMACIÓN BRUTA DE CAPITAL</t>
  </si>
  <si>
    <t>INSTITUCIONES SIN FINES DE LUCRO QUE SIRVEN A LOS HOGARES</t>
  </si>
  <si>
    <t>FORMACIÓN BRUTA DE CAPITAL FIJO</t>
  </si>
  <si>
    <t>VARIACIÓN DE EXISTENCIAS</t>
  </si>
  <si>
    <t>IMPORTACIONES</t>
  </si>
  <si>
    <t>Total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</si>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</sst>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5" formatCode="_(* #,##0_);_(* \(#,##0\);_(* &quot;-&quot;??_);_(@_)"/>
    <numFmt numFmtId="204" formatCode="_(* #,##0.000_);_(* \(#,##0.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204" fontId="0" fillId="3" borderId="0" xfId="17" applyNumberFormat="1" applyFill="1" applyAlignment="1">
      <alignment/>
    </xf>
    <xf numFmtId="195" fontId="6" fillId="3" borderId="0" xfId="17" applyNumberFormat="1" applyFont="1" applyFill="1" applyAlignment="1">
      <alignment/>
    </xf>
    <xf numFmtId="195" fontId="0" fillId="3" borderId="0" xfId="17" applyNumberFormat="1" applyFill="1" applyAlignment="1">
      <alignment/>
    </xf>
    <xf numFmtId="195" fontId="0" fillId="3" borderId="0" xfId="0" applyNumberFormat="1" applyFill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 quotePrefix="1">
      <alignment horizontal="center"/>
    </xf>
    <xf numFmtId="0" fontId="6" fillId="10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195" fontId="6" fillId="3" borderId="0" xfId="0" applyNumberFormat="1" applyFont="1" applyFill="1" applyAlignment="1">
      <alignment/>
    </xf>
    <xf numFmtId="0" fontId="12" fillId="3" borderId="0" xfId="0" applyFont="1" applyFill="1" applyBorder="1" applyAlignment="1">
      <alignment/>
    </xf>
    <xf numFmtId="195" fontId="0" fillId="3" borderId="4" xfId="17" applyNumberFormat="1" applyFont="1" applyFill="1" applyBorder="1" applyAlignment="1">
      <alignment/>
    </xf>
    <xf numFmtId="195" fontId="0" fillId="3" borderId="4" xfId="0" applyNumberFormat="1" applyFont="1" applyFill="1" applyBorder="1" applyAlignment="1">
      <alignment/>
    </xf>
    <xf numFmtId="195" fontId="0" fillId="3" borderId="1" xfId="17" applyNumberFormat="1" applyFont="1" applyFill="1" applyBorder="1" applyAlignment="1">
      <alignment/>
    </xf>
    <xf numFmtId="195" fontId="0" fillId="3" borderId="1" xfId="0" applyNumberFormat="1" applyFont="1" applyFill="1" applyBorder="1" applyAlignment="1">
      <alignment/>
    </xf>
    <xf numFmtId="0" fontId="6" fillId="10" borderId="2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764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2257425</xdr:colOff>
      <xdr:row>5</xdr:row>
      <xdr:rowOff>200025</xdr:rowOff>
    </xdr:from>
    <xdr:to>
      <xdr:col>2</xdr:col>
      <xdr:colOff>3209925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247775"/>
          <a:ext cx="95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08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A208" sqref="A208"/>
    </sheetView>
  </sheetViews>
  <sheetFormatPr defaultColWidth="11.421875" defaultRowHeight="12.75"/>
  <cols>
    <col min="1" max="2" width="9.28125" style="18" customWidth="1"/>
    <col min="3" max="3" width="65.7109375" style="18" customWidth="1"/>
    <col min="4" max="98" width="15.7109375" style="18" customWidth="1"/>
    <col min="99" max="99" width="19.7109375" style="18" customWidth="1"/>
    <col min="100" max="115" width="15.7109375" style="18" customWidth="1"/>
    <col min="116" max="116" width="19.7109375" style="18" customWidth="1"/>
    <col min="117" max="126" width="15.7109375" style="18" customWidth="1"/>
    <col min="127" max="127" width="19.7109375" style="18" customWidth="1"/>
    <col min="128" max="132" width="16.7109375" style="18" customWidth="1"/>
    <col min="133" max="133" width="20.7109375" style="18" customWidth="1"/>
    <col min="134" max="134" width="16.7109375" style="18" customWidth="1"/>
    <col min="135" max="135" width="20.7109375" style="18" customWidth="1"/>
    <col min="136" max="140" width="16.7109375" style="18" customWidth="1"/>
    <col min="141" max="141" width="19.7109375" style="18" customWidth="1"/>
    <col min="142" max="145" width="16.7109375" style="18" customWidth="1"/>
    <col min="146" max="16384" width="11.421875" style="18" customWidth="1"/>
  </cols>
  <sheetData>
    <row r="1" spans="1:2" ht="16.5" customHeight="1">
      <c r="A1" s="16" t="s">
        <v>236</v>
      </c>
      <c r="B1" s="17"/>
    </row>
    <row r="2" spans="1:3" ht="16.5" customHeight="1">
      <c r="A2" s="16" t="s">
        <v>237</v>
      </c>
      <c r="B2" s="17"/>
      <c r="C2" s="19"/>
    </row>
    <row r="3" spans="1:3" ht="16.5" customHeight="1">
      <c r="A3" s="16" t="s">
        <v>238</v>
      </c>
      <c r="B3" s="17"/>
      <c r="C3" s="19"/>
    </row>
    <row r="4" spans="1:3" ht="16.5" customHeight="1">
      <c r="A4" s="20"/>
      <c r="B4" s="17"/>
      <c r="C4" s="19"/>
    </row>
    <row r="5" ht="16.5" customHeight="1">
      <c r="C5" s="21"/>
    </row>
    <row r="6" spans="1:145" ht="15.75" customHeight="1">
      <c r="A6" s="58" t="s">
        <v>257</v>
      </c>
      <c r="B6" s="58" t="s">
        <v>258</v>
      </c>
      <c r="C6" s="59"/>
      <c r="D6" s="13">
        <v>1</v>
      </c>
      <c r="E6" s="13">
        <f aca="true" t="shared" si="0" ref="E6:AX6">+D6+1</f>
        <v>2</v>
      </c>
      <c r="F6" s="13">
        <f t="shared" si="0"/>
        <v>3</v>
      </c>
      <c r="G6" s="13">
        <f t="shared" si="0"/>
        <v>4</v>
      </c>
      <c r="H6" s="13">
        <f t="shared" si="0"/>
        <v>5</v>
      </c>
      <c r="I6" s="13">
        <f t="shared" si="0"/>
        <v>6</v>
      </c>
      <c r="J6" s="13">
        <f t="shared" si="0"/>
        <v>7</v>
      </c>
      <c r="K6" s="13">
        <f t="shared" si="0"/>
        <v>8</v>
      </c>
      <c r="L6" s="13">
        <f t="shared" si="0"/>
        <v>9</v>
      </c>
      <c r="M6" s="13">
        <f t="shared" si="0"/>
        <v>10</v>
      </c>
      <c r="N6" s="13">
        <f t="shared" si="0"/>
        <v>11</v>
      </c>
      <c r="O6" s="13">
        <f t="shared" si="0"/>
        <v>12</v>
      </c>
      <c r="P6" s="13">
        <f t="shared" si="0"/>
        <v>13</v>
      </c>
      <c r="Q6" s="13">
        <f t="shared" si="0"/>
        <v>14</v>
      </c>
      <c r="R6" s="13">
        <f t="shared" si="0"/>
        <v>15</v>
      </c>
      <c r="S6" s="13">
        <f t="shared" si="0"/>
        <v>16</v>
      </c>
      <c r="T6" s="13">
        <f t="shared" si="0"/>
        <v>17</v>
      </c>
      <c r="U6" s="13">
        <f t="shared" si="0"/>
        <v>18</v>
      </c>
      <c r="V6" s="13">
        <f t="shared" si="0"/>
        <v>19</v>
      </c>
      <c r="W6" s="13">
        <f t="shared" si="0"/>
        <v>20</v>
      </c>
      <c r="X6" s="13">
        <f t="shared" si="0"/>
        <v>21</v>
      </c>
      <c r="Y6" s="13">
        <f t="shared" si="0"/>
        <v>22</v>
      </c>
      <c r="Z6" s="13">
        <f t="shared" si="0"/>
        <v>23</v>
      </c>
      <c r="AA6" s="13">
        <f t="shared" si="0"/>
        <v>24</v>
      </c>
      <c r="AB6" s="13">
        <f t="shared" si="0"/>
        <v>25</v>
      </c>
      <c r="AC6" s="13">
        <f t="shared" si="0"/>
        <v>26</v>
      </c>
      <c r="AD6" s="13">
        <f t="shared" si="0"/>
        <v>27</v>
      </c>
      <c r="AE6" s="13">
        <f t="shared" si="0"/>
        <v>28</v>
      </c>
      <c r="AF6" s="13">
        <f t="shared" si="0"/>
        <v>29</v>
      </c>
      <c r="AG6" s="13">
        <f t="shared" si="0"/>
        <v>30</v>
      </c>
      <c r="AH6" s="13">
        <f t="shared" si="0"/>
        <v>31</v>
      </c>
      <c r="AI6" s="13">
        <f t="shared" si="0"/>
        <v>32</v>
      </c>
      <c r="AJ6" s="13">
        <f t="shared" si="0"/>
        <v>33</v>
      </c>
      <c r="AK6" s="13">
        <f t="shared" si="0"/>
        <v>34</v>
      </c>
      <c r="AL6" s="13">
        <f t="shared" si="0"/>
        <v>35</v>
      </c>
      <c r="AM6" s="13">
        <f t="shared" si="0"/>
        <v>36</v>
      </c>
      <c r="AN6" s="13">
        <f t="shared" si="0"/>
        <v>37</v>
      </c>
      <c r="AO6" s="13">
        <f t="shared" si="0"/>
        <v>38</v>
      </c>
      <c r="AP6" s="13">
        <f t="shared" si="0"/>
        <v>39</v>
      </c>
      <c r="AQ6" s="13">
        <f t="shared" si="0"/>
        <v>40</v>
      </c>
      <c r="AR6" s="13">
        <f t="shared" si="0"/>
        <v>41</v>
      </c>
      <c r="AS6" s="13">
        <f t="shared" si="0"/>
        <v>42</v>
      </c>
      <c r="AT6" s="13">
        <f t="shared" si="0"/>
        <v>43</v>
      </c>
      <c r="AU6" s="13">
        <f t="shared" si="0"/>
        <v>44</v>
      </c>
      <c r="AV6" s="13">
        <f t="shared" si="0"/>
        <v>45</v>
      </c>
      <c r="AW6" s="13">
        <f t="shared" si="0"/>
        <v>46</v>
      </c>
      <c r="AX6" s="13">
        <f t="shared" si="0"/>
        <v>47</v>
      </c>
      <c r="AY6" s="13">
        <f>AX6+1</f>
        <v>48</v>
      </c>
      <c r="AZ6" s="13">
        <f aca="true" t="shared" si="1" ref="AZ6:DK6">+AY6+1</f>
        <v>49</v>
      </c>
      <c r="BA6" s="13">
        <f t="shared" si="1"/>
        <v>50</v>
      </c>
      <c r="BB6" s="13">
        <f t="shared" si="1"/>
        <v>51</v>
      </c>
      <c r="BC6" s="13">
        <f t="shared" si="1"/>
        <v>52</v>
      </c>
      <c r="BD6" s="13">
        <f t="shared" si="1"/>
        <v>53</v>
      </c>
      <c r="BE6" s="13">
        <f t="shared" si="1"/>
        <v>54</v>
      </c>
      <c r="BF6" s="13">
        <f t="shared" si="1"/>
        <v>55</v>
      </c>
      <c r="BG6" s="13">
        <f t="shared" si="1"/>
        <v>56</v>
      </c>
      <c r="BH6" s="13">
        <f t="shared" si="1"/>
        <v>57</v>
      </c>
      <c r="BI6" s="13">
        <f t="shared" si="1"/>
        <v>58</v>
      </c>
      <c r="BJ6" s="13">
        <f t="shared" si="1"/>
        <v>59</v>
      </c>
      <c r="BK6" s="13">
        <f t="shared" si="1"/>
        <v>60</v>
      </c>
      <c r="BL6" s="13">
        <f t="shared" si="1"/>
        <v>61</v>
      </c>
      <c r="BM6" s="13">
        <f t="shared" si="1"/>
        <v>62</v>
      </c>
      <c r="BN6" s="13">
        <f t="shared" si="1"/>
        <v>63</v>
      </c>
      <c r="BO6" s="13">
        <f t="shared" si="1"/>
        <v>64</v>
      </c>
      <c r="BP6" s="13">
        <f t="shared" si="1"/>
        <v>65</v>
      </c>
      <c r="BQ6" s="13">
        <f t="shared" si="1"/>
        <v>66</v>
      </c>
      <c r="BR6" s="13">
        <f t="shared" si="1"/>
        <v>67</v>
      </c>
      <c r="BS6" s="13">
        <f t="shared" si="1"/>
        <v>68</v>
      </c>
      <c r="BT6" s="13">
        <f t="shared" si="1"/>
        <v>69</v>
      </c>
      <c r="BU6" s="13">
        <f t="shared" si="1"/>
        <v>70</v>
      </c>
      <c r="BV6" s="13">
        <f t="shared" si="1"/>
        <v>71</v>
      </c>
      <c r="BW6" s="13">
        <f t="shared" si="1"/>
        <v>72</v>
      </c>
      <c r="BX6" s="13">
        <f t="shared" si="1"/>
        <v>73</v>
      </c>
      <c r="BY6" s="13">
        <f t="shared" si="1"/>
        <v>74</v>
      </c>
      <c r="BZ6" s="13">
        <f t="shared" si="1"/>
        <v>75</v>
      </c>
      <c r="CA6" s="13">
        <f t="shared" si="1"/>
        <v>76</v>
      </c>
      <c r="CB6" s="13">
        <f t="shared" si="1"/>
        <v>77</v>
      </c>
      <c r="CC6" s="13">
        <f t="shared" si="1"/>
        <v>78</v>
      </c>
      <c r="CD6" s="13">
        <f t="shared" si="1"/>
        <v>79</v>
      </c>
      <c r="CE6" s="13">
        <f t="shared" si="1"/>
        <v>80</v>
      </c>
      <c r="CF6" s="13">
        <f t="shared" si="1"/>
        <v>81</v>
      </c>
      <c r="CG6" s="13">
        <f t="shared" si="1"/>
        <v>82</v>
      </c>
      <c r="CH6" s="13">
        <f t="shared" si="1"/>
        <v>83</v>
      </c>
      <c r="CI6" s="13">
        <f t="shared" si="1"/>
        <v>84</v>
      </c>
      <c r="CJ6" s="13">
        <f t="shared" si="1"/>
        <v>85</v>
      </c>
      <c r="CK6" s="13">
        <f t="shared" si="1"/>
        <v>86</v>
      </c>
      <c r="CL6" s="13">
        <f t="shared" si="1"/>
        <v>87</v>
      </c>
      <c r="CM6" s="13">
        <f t="shared" si="1"/>
        <v>88</v>
      </c>
      <c r="CN6" s="13">
        <f t="shared" si="1"/>
        <v>89</v>
      </c>
      <c r="CO6" s="13">
        <f t="shared" si="1"/>
        <v>90</v>
      </c>
      <c r="CP6" s="13">
        <f t="shared" si="1"/>
        <v>91</v>
      </c>
      <c r="CQ6" s="13">
        <f t="shared" si="1"/>
        <v>92</v>
      </c>
      <c r="CR6" s="13">
        <f t="shared" si="1"/>
        <v>93</v>
      </c>
      <c r="CS6" s="13">
        <f t="shared" si="1"/>
        <v>94</v>
      </c>
      <c r="CT6" s="13">
        <f t="shared" si="1"/>
        <v>95</v>
      </c>
      <c r="CU6" s="13">
        <f t="shared" si="1"/>
        <v>96</v>
      </c>
      <c r="CV6" s="13">
        <f t="shared" si="1"/>
        <v>97</v>
      </c>
      <c r="CW6" s="13">
        <f t="shared" si="1"/>
        <v>98</v>
      </c>
      <c r="CX6" s="13">
        <f t="shared" si="1"/>
        <v>99</v>
      </c>
      <c r="CY6" s="13">
        <f t="shared" si="1"/>
        <v>100</v>
      </c>
      <c r="CZ6" s="13">
        <f t="shared" si="1"/>
        <v>101</v>
      </c>
      <c r="DA6" s="13">
        <f t="shared" si="1"/>
        <v>102</v>
      </c>
      <c r="DB6" s="13">
        <f t="shared" si="1"/>
        <v>103</v>
      </c>
      <c r="DC6" s="13">
        <f t="shared" si="1"/>
        <v>104</v>
      </c>
      <c r="DD6" s="13">
        <f t="shared" si="1"/>
        <v>105</v>
      </c>
      <c r="DE6" s="13">
        <f t="shared" si="1"/>
        <v>106</v>
      </c>
      <c r="DF6" s="13">
        <f t="shared" si="1"/>
        <v>107</v>
      </c>
      <c r="DG6" s="13">
        <f t="shared" si="1"/>
        <v>108</v>
      </c>
      <c r="DH6" s="13">
        <f t="shared" si="1"/>
        <v>109</v>
      </c>
      <c r="DI6" s="13">
        <f t="shared" si="1"/>
        <v>110</v>
      </c>
      <c r="DJ6" s="13">
        <f t="shared" si="1"/>
        <v>111</v>
      </c>
      <c r="DK6" s="13">
        <f t="shared" si="1"/>
        <v>112</v>
      </c>
      <c r="DL6" s="13">
        <f aca="true" t="shared" si="2" ref="DL6:DW6">+DK6+1</f>
        <v>113</v>
      </c>
      <c r="DM6" s="13">
        <f t="shared" si="2"/>
        <v>114</v>
      </c>
      <c r="DN6" s="13">
        <f t="shared" si="2"/>
        <v>115</v>
      </c>
      <c r="DO6" s="13">
        <f t="shared" si="2"/>
        <v>116</v>
      </c>
      <c r="DP6" s="13">
        <f t="shared" si="2"/>
        <v>117</v>
      </c>
      <c r="DQ6" s="13">
        <f t="shared" si="2"/>
        <v>118</v>
      </c>
      <c r="DR6" s="13">
        <f t="shared" si="2"/>
        <v>119</v>
      </c>
      <c r="DS6" s="13">
        <f t="shared" si="2"/>
        <v>120</v>
      </c>
      <c r="DT6" s="13">
        <f t="shared" si="2"/>
        <v>121</v>
      </c>
      <c r="DU6" s="13">
        <f t="shared" si="2"/>
        <v>122</v>
      </c>
      <c r="DV6" s="13">
        <f t="shared" si="2"/>
        <v>123</v>
      </c>
      <c r="DW6" s="13">
        <f t="shared" si="2"/>
        <v>124</v>
      </c>
      <c r="DX6" s="41" t="s">
        <v>239</v>
      </c>
      <c r="DY6" s="47" t="s">
        <v>246</v>
      </c>
      <c r="DZ6" s="47"/>
      <c r="EA6" s="47"/>
      <c r="EB6" s="46" t="s">
        <v>247</v>
      </c>
      <c r="EC6" s="46"/>
      <c r="ED6" s="46"/>
      <c r="EE6" s="46"/>
      <c r="EF6" s="46"/>
      <c r="EG6" s="46"/>
      <c r="EH6" s="45" t="s">
        <v>598</v>
      </c>
      <c r="EI6" s="45"/>
      <c r="EJ6" s="45"/>
      <c r="EK6" s="41" t="s">
        <v>256</v>
      </c>
      <c r="EL6" s="41" t="s">
        <v>255</v>
      </c>
      <c r="EM6" s="42" t="s">
        <v>602</v>
      </c>
      <c r="EN6" s="42"/>
      <c r="EO6" s="42"/>
    </row>
    <row r="7" spans="1:145" ht="53.25" customHeight="1">
      <c r="A7" s="58"/>
      <c r="B7" s="58"/>
      <c r="C7" s="59"/>
      <c r="D7" s="60" t="s">
        <v>112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54" t="s">
        <v>113</v>
      </c>
      <c r="P7" s="54"/>
      <c r="Q7" s="54"/>
      <c r="R7" s="55" t="s">
        <v>240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 t="s">
        <v>114</v>
      </c>
      <c r="CS7" s="56"/>
      <c r="CT7" s="56"/>
      <c r="CU7" s="31" t="s">
        <v>115</v>
      </c>
      <c r="CV7" s="29" t="s">
        <v>116</v>
      </c>
      <c r="CW7" s="29" t="s">
        <v>117</v>
      </c>
      <c r="CX7" s="57" t="s">
        <v>118</v>
      </c>
      <c r="CY7" s="57"/>
      <c r="CZ7" s="50" t="s">
        <v>241</v>
      </c>
      <c r="DA7" s="50"/>
      <c r="DB7" s="50"/>
      <c r="DC7" s="50"/>
      <c r="DD7" s="50"/>
      <c r="DE7" s="50"/>
      <c r="DF7" s="51" t="s">
        <v>119</v>
      </c>
      <c r="DG7" s="51"/>
      <c r="DH7" s="52" t="s">
        <v>120</v>
      </c>
      <c r="DI7" s="52"/>
      <c r="DJ7" s="53" t="s">
        <v>242</v>
      </c>
      <c r="DK7" s="53"/>
      <c r="DL7" s="32" t="s">
        <v>121</v>
      </c>
      <c r="DM7" s="48" t="s">
        <v>243</v>
      </c>
      <c r="DN7" s="48"/>
      <c r="DO7" s="49" t="s">
        <v>244</v>
      </c>
      <c r="DP7" s="49"/>
      <c r="DQ7" s="49"/>
      <c r="DR7" s="49"/>
      <c r="DS7" s="41" t="s">
        <v>245</v>
      </c>
      <c r="DT7" s="41"/>
      <c r="DU7" s="41"/>
      <c r="DV7" s="41"/>
      <c r="DW7" s="33" t="s">
        <v>597</v>
      </c>
      <c r="DX7" s="41"/>
      <c r="DY7" s="44" t="s">
        <v>249</v>
      </c>
      <c r="DZ7" s="44" t="s">
        <v>250</v>
      </c>
      <c r="EA7" s="44" t="s">
        <v>251</v>
      </c>
      <c r="EB7" s="44" t="s">
        <v>252</v>
      </c>
      <c r="EC7" s="44" t="s">
        <v>253</v>
      </c>
      <c r="ED7" s="44" t="s">
        <v>254</v>
      </c>
      <c r="EE7" s="44" t="s">
        <v>599</v>
      </c>
      <c r="EF7" s="44" t="s">
        <v>248</v>
      </c>
      <c r="EG7" s="44" t="s">
        <v>251</v>
      </c>
      <c r="EH7" s="44" t="s">
        <v>600</v>
      </c>
      <c r="EI7" s="44" t="s">
        <v>601</v>
      </c>
      <c r="EJ7" s="44" t="s">
        <v>251</v>
      </c>
      <c r="EK7" s="41"/>
      <c r="EL7" s="41"/>
      <c r="EM7" s="43"/>
      <c r="EN7" s="43"/>
      <c r="EO7" s="43"/>
    </row>
    <row r="8" spans="1:145" ht="67.5">
      <c r="A8" s="58"/>
      <c r="B8" s="58"/>
      <c r="C8" s="59"/>
      <c r="D8" s="14" t="s">
        <v>122</v>
      </c>
      <c r="E8" s="15" t="s">
        <v>123</v>
      </c>
      <c r="F8" s="15" t="s">
        <v>124</v>
      </c>
      <c r="G8" s="15" t="s">
        <v>125</v>
      </c>
      <c r="H8" s="15" t="s">
        <v>126</v>
      </c>
      <c r="I8" s="15" t="s">
        <v>127</v>
      </c>
      <c r="J8" s="15" t="s">
        <v>128</v>
      </c>
      <c r="K8" s="14" t="s">
        <v>129</v>
      </c>
      <c r="L8" s="14" t="s">
        <v>130</v>
      </c>
      <c r="M8" s="14" t="s">
        <v>131</v>
      </c>
      <c r="N8" s="14" t="s">
        <v>132</v>
      </c>
      <c r="O8" s="14" t="s">
        <v>133</v>
      </c>
      <c r="P8" s="14" t="s">
        <v>134</v>
      </c>
      <c r="Q8" s="14" t="s">
        <v>135</v>
      </c>
      <c r="R8" s="15" t="s">
        <v>136</v>
      </c>
      <c r="S8" s="15" t="s">
        <v>137</v>
      </c>
      <c r="T8" s="15" t="s">
        <v>604</v>
      </c>
      <c r="U8" s="15" t="s">
        <v>138</v>
      </c>
      <c r="V8" s="15" t="s">
        <v>336</v>
      </c>
      <c r="W8" s="15" t="s">
        <v>139</v>
      </c>
      <c r="X8" s="15" t="s">
        <v>140</v>
      </c>
      <c r="Y8" s="15" t="s">
        <v>342</v>
      </c>
      <c r="Z8" s="15" t="s">
        <v>344</v>
      </c>
      <c r="AA8" s="15" t="s">
        <v>141</v>
      </c>
      <c r="AB8" s="15" t="s">
        <v>142</v>
      </c>
      <c r="AC8" s="15" t="s">
        <v>143</v>
      </c>
      <c r="AD8" s="15" t="s">
        <v>144</v>
      </c>
      <c r="AE8" s="14" t="s">
        <v>145</v>
      </c>
      <c r="AF8" s="15" t="s">
        <v>356</v>
      </c>
      <c r="AG8" s="15" t="s">
        <v>146</v>
      </c>
      <c r="AH8" s="15" t="s">
        <v>360</v>
      </c>
      <c r="AI8" s="15" t="s">
        <v>147</v>
      </c>
      <c r="AJ8" s="15" t="s">
        <v>148</v>
      </c>
      <c r="AK8" s="15" t="s">
        <v>149</v>
      </c>
      <c r="AL8" s="15" t="s">
        <v>150</v>
      </c>
      <c r="AM8" s="15" t="s">
        <v>151</v>
      </c>
      <c r="AN8" s="15" t="s">
        <v>152</v>
      </c>
      <c r="AO8" s="15" t="s">
        <v>153</v>
      </c>
      <c r="AP8" s="15" t="s">
        <v>154</v>
      </c>
      <c r="AQ8" s="15" t="s">
        <v>155</v>
      </c>
      <c r="AR8" s="15" t="s">
        <v>156</v>
      </c>
      <c r="AS8" s="15" t="s">
        <v>157</v>
      </c>
      <c r="AT8" s="15" t="s">
        <v>158</v>
      </c>
      <c r="AU8" s="15" t="s">
        <v>159</v>
      </c>
      <c r="AV8" s="15" t="s">
        <v>160</v>
      </c>
      <c r="AW8" s="15" t="s">
        <v>161</v>
      </c>
      <c r="AX8" s="15" t="s">
        <v>162</v>
      </c>
      <c r="AY8" s="15" t="s">
        <v>163</v>
      </c>
      <c r="AZ8" s="15" t="s">
        <v>164</v>
      </c>
      <c r="BA8" s="15" t="s">
        <v>165</v>
      </c>
      <c r="BB8" s="15" t="s">
        <v>166</v>
      </c>
      <c r="BC8" s="15" t="s">
        <v>167</v>
      </c>
      <c r="BD8" s="15" t="s">
        <v>168</v>
      </c>
      <c r="BE8" s="15" t="s">
        <v>169</v>
      </c>
      <c r="BF8" s="15" t="s">
        <v>170</v>
      </c>
      <c r="BG8" s="15" t="s">
        <v>171</v>
      </c>
      <c r="BH8" s="15" t="s">
        <v>172</v>
      </c>
      <c r="BI8" s="15" t="s">
        <v>173</v>
      </c>
      <c r="BJ8" s="15" t="s">
        <v>174</v>
      </c>
      <c r="BK8" s="15" t="s">
        <v>175</v>
      </c>
      <c r="BL8" s="15" t="s">
        <v>176</v>
      </c>
      <c r="BM8" s="15" t="s">
        <v>177</v>
      </c>
      <c r="BN8" s="15" t="s">
        <v>440</v>
      </c>
      <c r="BO8" s="15" t="s">
        <v>442</v>
      </c>
      <c r="BP8" s="15" t="s">
        <v>178</v>
      </c>
      <c r="BQ8" s="15" t="s">
        <v>179</v>
      </c>
      <c r="BR8" s="15" t="s">
        <v>180</v>
      </c>
      <c r="BS8" s="15" t="s">
        <v>181</v>
      </c>
      <c r="BT8" s="15" t="s">
        <v>182</v>
      </c>
      <c r="BU8" s="15" t="s">
        <v>183</v>
      </c>
      <c r="BV8" s="15" t="s">
        <v>184</v>
      </c>
      <c r="BW8" s="15" t="s">
        <v>185</v>
      </c>
      <c r="BX8" s="15" t="s">
        <v>186</v>
      </c>
      <c r="BY8" s="15" t="s">
        <v>187</v>
      </c>
      <c r="BZ8" s="15" t="s">
        <v>188</v>
      </c>
      <c r="CA8" s="15" t="s">
        <v>189</v>
      </c>
      <c r="CB8" s="15" t="s">
        <v>190</v>
      </c>
      <c r="CC8" s="15" t="s">
        <v>191</v>
      </c>
      <c r="CD8" s="15" t="s">
        <v>192</v>
      </c>
      <c r="CE8" s="15" t="s">
        <v>193</v>
      </c>
      <c r="CF8" s="15" t="s">
        <v>194</v>
      </c>
      <c r="CG8" s="15" t="s">
        <v>195</v>
      </c>
      <c r="CH8" s="15" t="s">
        <v>196</v>
      </c>
      <c r="CI8" s="15" t="s">
        <v>197</v>
      </c>
      <c r="CJ8" s="15" t="s">
        <v>198</v>
      </c>
      <c r="CK8" s="15" t="s">
        <v>199</v>
      </c>
      <c r="CL8" s="15" t="s">
        <v>200</v>
      </c>
      <c r="CM8" s="15" t="s">
        <v>201</v>
      </c>
      <c r="CN8" s="15" t="s">
        <v>202</v>
      </c>
      <c r="CO8" s="15" t="s">
        <v>203</v>
      </c>
      <c r="CP8" s="15" t="s">
        <v>204</v>
      </c>
      <c r="CQ8" s="15" t="s">
        <v>205</v>
      </c>
      <c r="CR8" s="14" t="s">
        <v>206</v>
      </c>
      <c r="CS8" s="14" t="s">
        <v>207</v>
      </c>
      <c r="CT8" s="14" t="s">
        <v>208</v>
      </c>
      <c r="CU8" s="14" t="s">
        <v>209</v>
      </c>
      <c r="CV8" s="14" t="s">
        <v>210</v>
      </c>
      <c r="CW8" s="14" t="s">
        <v>211</v>
      </c>
      <c r="CX8" s="14" t="s">
        <v>212</v>
      </c>
      <c r="CY8" s="14" t="s">
        <v>213</v>
      </c>
      <c r="CZ8" s="14" t="s">
        <v>214</v>
      </c>
      <c r="DA8" s="14" t="s">
        <v>215</v>
      </c>
      <c r="DB8" s="14" t="s">
        <v>216</v>
      </c>
      <c r="DC8" s="14" t="s">
        <v>217</v>
      </c>
      <c r="DD8" s="14" t="s">
        <v>218</v>
      </c>
      <c r="DE8" s="14" t="s">
        <v>219</v>
      </c>
      <c r="DF8" s="14" t="s">
        <v>220</v>
      </c>
      <c r="DG8" s="14" t="s">
        <v>221</v>
      </c>
      <c r="DH8" s="14" t="s">
        <v>222</v>
      </c>
      <c r="DI8" s="14" t="s">
        <v>223</v>
      </c>
      <c r="DJ8" s="14" t="s">
        <v>224</v>
      </c>
      <c r="DK8" s="14" t="s">
        <v>225</v>
      </c>
      <c r="DL8" s="14" t="s">
        <v>226</v>
      </c>
      <c r="DM8" s="14" t="s">
        <v>227</v>
      </c>
      <c r="DN8" s="14" t="s">
        <v>228</v>
      </c>
      <c r="DO8" s="14" t="s">
        <v>229</v>
      </c>
      <c r="DP8" s="14" t="s">
        <v>230</v>
      </c>
      <c r="DQ8" s="14" t="s">
        <v>78</v>
      </c>
      <c r="DR8" s="14" t="s">
        <v>81</v>
      </c>
      <c r="DS8" s="14" t="s">
        <v>231</v>
      </c>
      <c r="DT8" s="14" t="s">
        <v>232</v>
      </c>
      <c r="DU8" s="14" t="s">
        <v>233</v>
      </c>
      <c r="DV8" s="14" t="s">
        <v>234</v>
      </c>
      <c r="DW8" s="14" t="s">
        <v>235</v>
      </c>
      <c r="DX8" s="41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1"/>
      <c r="EL8" s="41"/>
      <c r="EM8" s="28" t="s">
        <v>249</v>
      </c>
      <c r="EN8" s="28" t="s">
        <v>250</v>
      </c>
      <c r="EO8" s="28" t="s">
        <v>251</v>
      </c>
    </row>
    <row r="9" spans="1:145" ht="12.75" customHeight="1">
      <c r="A9" s="30">
        <v>1</v>
      </c>
      <c r="B9" s="1" t="s">
        <v>259</v>
      </c>
      <c r="C9" s="2" t="s">
        <v>260</v>
      </c>
      <c r="D9" s="37">
        <v>39253.57954170983</v>
      </c>
      <c r="E9" s="37">
        <v>0</v>
      </c>
      <c r="F9" s="37">
        <v>0</v>
      </c>
      <c r="G9" s="37">
        <v>0</v>
      </c>
      <c r="H9" s="37">
        <v>4154.781822358492</v>
      </c>
      <c r="I9" s="37">
        <v>184.84023215672798</v>
      </c>
      <c r="J9" s="37">
        <v>51.319341072367195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14.487443169211769</v>
      </c>
      <c r="U9" s="37">
        <v>3160.54652547167</v>
      </c>
      <c r="V9" s="37">
        <v>0</v>
      </c>
      <c r="W9" s="37">
        <v>3354.734674918334</v>
      </c>
      <c r="X9" s="37">
        <v>812.9677313675534</v>
      </c>
      <c r="Y9" s="37">
        <v>0</v>
      </c>
      <c r="Z9" s="37">
        <v>0</v>
      </c>
      <c r="AA9" s="37">
        <v>0</v>
      </c>
      <c r="AB9" s="37">
        <v>0</v>
      </c>
      <c r="AC9" s="37">
        <v>3.6121784933221877</v>
      </c>
      <c r="AD9" s="37">
        <v>0</v>
      </c>
      <c r="AE9" s="37">
        <v>0</v>
      </c>
      <c r="AF9" s="37">
        <v>24032.2456891068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57.14612870182299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3133.1841829071336</v>
      </c>
      <c r="DW9" s="37">
        <v>0</v>
      </c>
      <c r="DX9" s="37">
        <f aca="true" t="shared" si="3" ref="DX9:DX40">SUM(D9:DW9)</f>
        <v>78213.44549143326</v>
      </c>
      <c r="DY9" s="37">
        <v>0</v>
      </c>
      <c r="DZ9" s="37">
        <v>0</v>
      </c>
      <c r="EA9" s="37">
        <f>SUM(DY9:DZ9)</f>
        <v>0</v>
      </c>
      <c r="EB9" s="37">
        <v>0</v>
      </c>
      <c r="EC9" s="37">
        <v>0</v>
      </c>
      <c r="ED9" s="37">
        <f>SUM(EB9:EC9)</f>
        <v>0</v>
      </c>
      <c r="EE9" s="37">
        <v>0</v>
      </c>
      <c r="EF9" s="37">
        <v>0</v>
      </c>
      <c r="EG9" s="37">
        <f>SUM(ED9:EF9)</f>
        <v>0</v>
      </c>
      <c r="EH9" s="37">
        <v>0</v>
      </c>
      <c r="EI9" s="37">
        <v>204.64790152050784</v>
      </c>
      <c r="EJ9" s="37">
        <f>SUM(EH9:EI9)</f>
        <v>204.64790152050784</v>
      </c>
      <c r="EK9" s="37">
        <f aca="true" t="shared" si="4" ref="EK9:EK72">+EJ9+EG9+EA9+DX9</f>
        <v>78418.09339295377</v>
      </c>
      <c r="EL9" s="37">
        <v>0</v>
      </c>
      <c r="EM9" s="37">
        <v>78418.09339295377</v>
      </c>
      <c r="EN9" s="37">
        <v>0</v>
      </c>
      <c r="EO9" s="38">
        <f>SUM(EM9:EN9)</f>
        <v>78418.09339295377</v>
      </c>
    </row>
    <row r="10" spans="1:145" ht="12.75" customHeight="1">
      <c r="A10" s="26">
        <v>2</v>
      </c>
      <c r="B10" s="3" t="s">
        <v>261</v>
      </c>
      <c r="C10" s="4" t="s">
        <v>262</v>
      </c>
      <c r="D10" s="37">
        <v>0</v>
      </c>
      <c r="E10" s="37">
        <v>25.67561067262335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46.08372161056477</v>
      </c>
      <c r="U10" s="37">
        <v>0</v>
      </c>
      <c r="V10" s="37">
        <v>0</v>
      </c>
      <c r="W10" s="37">
        <v>0</v>
      </c>
      <c r="X10" s="37">
        <v>0</v>
      </c>
      <c r="Y10" s="37">
        <v>113.00738773845818</v>
      </c>
      <c r="Z10" s="37">
        <v>0</v>
      </c>
      <c r="AA10" s="37">
        <v>0</v>
      </c>
      <c r="AB10" s="37">
        <v>0</v>
      </c>
      <c r="AC10" s="37">
        <v>0.001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4.046252117826036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21.742842920822984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0.03480110572732668</v>
      </c>
      <c r="DU10" s="37">
        <v>0</v>
      </c>
      <c r="DV10" s="37">
        <v>0</v>
      </c>
      <c r="DW10" s="37">
        <v>0</v>
      </c>
      <c r="DX10" s="37">
        <f t="shared" si="3"/>
        <v>210.59161616602265</v>
      </c>
      <c r="DY10" s="37">
        <v>0</v>
      </c>
      <c r="DZ10" s="37">
        <v>0</v>
      </c>
      <c r="EA10" s="37">
        <f>SUM(DY10:DZ10)</f>
        <v>0</v>
      </c>
      <c r="EB10" s="37">
        <v>12823.910880176272</v>
      </c>
      <c r="EC10" s="37">
        <v>73.47241443332558</v>
      </c>
      <c r="ED10" s="37">
        <f>SUM(EB10:EC10)</f>
        <v>12897.383294609597</v>
      </c>
      <c r="EE10" s="37">
        <v>0</v>
      </c>
      <c r="EF10" s="37">
        <v>0</v>
      </c>
      <c r="EG10" s="37">
        <f>SUM(ED10:EF10)</f>
        <v>12897.383294609597</v>
      </c>
      <c r="EH10" s="37">
        <v>0</v>
      </c>
      <c r="EI10" s="37">
        <v>-1.7203928408863154</v>
      </c>
      <c r="EJ10" s="37">
        <f>SUM(EH10:EI10)</f>
        <v>-1.7203928408863154</v>
      </c>
      <c r="EK10" s="37">
        <f t="shared" si="4"/>
        <v>13106.254517934733</v>
      </c>
      <c r="EL10" s="37">
        <v>0</v>
      </c>
      <c r="EM10" s="37">
        <v>13106.254252338811</v>
      </c>
      <c r="EN10" s="37">
        <v>0</v>
      </c>
      <c r="EO10" s="38">
        <f>SUM(EM10:EN10)</f>
        <v>13106.254252338811</v>
      </c>
    </row>
    <row r="11" spans="1:145" ht="12.75" customHeight="1">
      <c r="A11" s="26">
        <v>3</v>
      </c>
      <c r="B11" s="3" t="s">
        <v>263</v>
      </c>
      <c r="C11" s="4" t="s">
        <v>264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1.7471026866927437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192.3205103866233</v>
      </c>
      <c r="U11" s="37">
        <v>0</v>
      </c>
      <c r="V11" s="37">
        <v>0</v>
      </c>
      <c r="W11" s="37">
        <v>0</v>
      </c>
      <c r="X11" s="37">
        <v>0</v>
      </c>
      <c r="Y11" s="37">
        <v>2660.87770390372</v>
      </c>
      <c r="Z11" s="37">
        <v>0</v>
      </c>
      <c r="AA11" s="37">
        <v>24.30436900959061</v>
      </c>
      <c r="AB11" s="37">
        <v>0</v>
      </c>
      <c r="AC11" s="37">
        <v>155.58410019502267</v>
      </c>
      <c r="AD11" s="37">
        <v>5.136120617228599</v>
      </c>
      <c r="AE11" s="37">
        <v>80.12838737186733</v>
      </c>
      <c r="AF11" s="37">
        <v>0</v>
      </c>
      <c r="AG11" s="37">
        <v>8.875232973146328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67.23242141703079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10.202065343607355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7">
        <v>0</v>
      </c>
      <c r="DX11" s="37">
        <f t="shared" si="3"/>
        <v>3206.4080139045295</v>
      </c>
      <c r="DY11" s="37">
        <v>0</v>
      </c>
      <c r="DZ11" s="37">
        <v>0</v>
      </c>
      <c r="EA11" s="37">
        <f>SUM(DY11:DZ11)</f>
        <v>0</v>
      </c>
      <c r="EB11" s="37">
        <v>134014.34552965485</v>
      </c>
      <c r="EC11" s="37">
        <v>791.0795573755865</v>
      </c>
      <c r="ED11" s="37">
        <f>SUM(EB11:EC11)</f>
        <v>134805.42508703042</v>
      </c>
      <c r="EE11" s="37">
        <v>0</v>
      </c>
      <c r="EF11" s="37">
        <v>0</v>
      </c>
      <c r="EG11" s="37">
        <f>SUM(ED11:EF11)</f>
        <v>134805.42508703042</v>
      </c>
      <c r="EH11" s="37">
        <v>0</v>
      </c>
      <c r="EI11" s="37">
        <v>-59.629358516475364</v>
      </c>
      <c r="EJ11" s="37">
        <f>SUM(EH11:EI11)</f>
        <v>-59.629358516475364</v>
      </c>
      <c r="EK11" s="37">
        <f t="shared" si="4"/>
        <v>137952.20374241847</v>
      </c>
      <c r="EL11" s="37">
        <v>0</v>
      </c>
      <c r="EM11" s="37">
        <v>137952.20374241847</v>
      </c>
      <c r="EN11" s="37">
        <v>0</v>
      </c>
      <c r="EO11" s="38">
        <f>SUM(EM11:EN11)</f>
        <v>137952.20374241847</v>
      </c>
    </row>
    <row r="12" spans="1:145" ht="12.75" customHeight="1">
      <c r="A12" s="26">
        <v>4</v>
      </c>
      <c r="B12" s="3" t="s">
        <v>265</v>
      </c>
      <c r="C12" s="4" t="s">
        <v>266</v>
      </c>
      <c r="D12" s="37">
        <v>3742.777934716285</v>
      </c>
      <c r="E12" s="37">
        <v>0</v>
      </c>
      <c r="F12" s="37">
        <v>3.8440159913818355</v>
      </c>
      <c r="G12" s="37">
        <v>1.173675713373777</v>
      </c>
      <c r="H12" s="37">
        <v>217.71702642643405</v>
      </c>
      <c r="I12" s="37">
        <v>10.075135865415769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9.882723951899024</v>
      </c>
      <c r="U12" s="37">
        <v>227918.3282703874</v>
      </c>
      <c r="V12" s="37">
        <v>0</v>
      </c>
      <c r="W12" s="37">
        <v>86.65028960324237</v>
      </c>
      <c r="X12" s="37">
        <v>0</v>
      </c>
      <c r="Y12" s="37">
        <v>457.7059961786384</v>
      </c>
      <c r="Z12" s="37">
        <v>0</v>
      </c>
      <c r="AA12" s="37">
        <v>5941.11702943714</v>
      </c>
      <c r="AB12" s="37">
        <v>0</v>
      </c>
      <c r="AC12" s="37">
        <v>48.769039128807485</v>
      </c>
      <c r="AD12" s="37">
        <v>0</v>
      </c>
      <c r="AE12" s="37">
        <v>0</v>
      </c>
      <c r="AF12" s="37">
        <v>0</v>
      </c>
      <c r="AG12" s="37">
        <v>4.075851771480339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78.11778845847002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2.065270520821807</v>
      </c>
      <c r="DR12" s="37">
        <v>0</v>
      </c>
      <c r="DS12" s="37">
        <v>0</v>
      </c>
      <c r="DT12" s="37">
        <v>0</v>
      </c>
      <c r="DU12" s="37">
        <v>0</v>
      </c>
      <c r="DV12" s="37">
        <v>0.29236914534338154</v>
      </c>
      <c r="DW12" s="37">
        <v>0</v>
      </c>
      <c r="DX12" s="37">
        <f t="shared" si="3"/>
        <v>238522.5924172962</v>
      </c>
      <c r="DY12" s="37">
        <v>0</v>
      </c>
      <c r="DZ12" s="37">
        <v>0</v>
      </c>
      <c r="EA12" s="37">
        <f>SUM(DY12:DZ12)</f>
        <v>0</v>
      </c>
      <c r="EB12" s="37">
        <v>0</v>
      </c>
      <c r="EC12" s="37">
        <v>0</v>
      </c>
      <c r="ED12" s="37">
        <f>SUM(EB12:EC12)</f>
        <v>0</v>
      </c>
      <c r="EE12" s="37">
        <v>0</v>
      </c>
      <c r="EF12" s="37">
        <v>0</v>
      </c>
      <c r="EG12" s="37">
        <f>SUM(ED12:EF12)</f>
        <v>0</v>
      </c>
      <c r="EH12" s="37">
        <v>0</v>
      </c>
      <c r="EI12" s="37">
        <v>372.32992421685634</v>
      </c>
      <c r="EJ12" s="37">
        <f>SUM(EH12:EI12)</f>
        <v>372.32992421685634</v>
      </c>
      <c r="EK12" s="37">
        <f t="shared" si="4"/>
        <v>238894.92234151304</v>
      </c>
      <c r="EL12" s="37">
        <v>0</v>
      </c>
      <c r="EM12" s="37">
        <v>238894.92234151304</v>
      </c>
      <c r="EN12" s="37">
        <v>0</v>
      </c>
      <c r="EO12" s="38">
        <f>SUM(EM12:EN12)</f>
        <v>238894.92234151304</v>
      </c>
    </row>
    <row r="13" spans="1:145" ht="12.75" customHeight="1">
      <c r="A13" s="26">
        <v>5</v>
      </c>
      <c r="B13" s="3" t="s">
        <v>267</v>
      </c>
      <c r="C13" s="4" t="s">
        <v>268</v>
      </c>
      <c r="D13" s="37">
        <v>0</v>
      </c>
      <c r="E13" s="37">
        <v>13686.826050295498</v>
      </c>
      <c r="F13" s="37">
        <v>3084.5955514179864</v>
      </c>
      <c r="G13" s="37">
        <v>4433.891731174117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7541.159397037084</v>
      </c>
      <c r="N13" s="37">
        <v>0.232685459011261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151.24249636712102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221.62225954083917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237.35975061879094</v>
      </c>
      <c r="DK13" s="37">
        <v>59.5573656071007</v>
      </c>
      <c r="DL13" s="37">
        <v>226.62071059105605</v>
      </c>
      <c r="DM13" s="37">
        <v>2.4442466121169386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504.19375006925947</v>
      </c>
      <c r="DW13" s="37">
        <v>0</v>
      </c>
      <c r="DX13" s="37">
        <f t="shared" si="3"/>
        <v>30149.74599478998</v>
      </c>
      <c r="DY13" s="37">
        <v>0</v>
      </c>
      <c r="DZ13" s="37">
        <v>0</v>
      </c>
      <c r="EA13" s="37">
        <f>SUM(DY13:DZ13)</f>
        <v>0</v>
      </c>
      <c r="EB13" s="37">
        <v>7190.052818014949</v>
      </c>
      <c r="EC13" s="37">
        <v>128.20636973830761</v>
      </c>
      <c r="ED13" s="37">
        <f>SUM(EB13:EC13)</f>
        <v>7318.259187753256</v>
      </c>
      <c r="EE13" s="37">
        <v>0</v>
      </c>
      <c r="EF13" s="37">
        <v>0</v>
      </c>
      <c r="EG13" s="37">
        <f>SUM(ED13:EF13)</f>
        <v>7318.259187753256</v>
      </c>
      <c r="EH13" s="37">
        <v>0</v>
      </c>
      <c r="EI13" s="37">
        <v>-16.824609354788635</v>
      </c>
      <c r="EJ13" s="37">
        <f>SUM(EH13:EI13)</f>
        <v>-16.824609354788635</v>
      </c>
      <c r="EK13" s="37">
        <f t="shared" si="4"/>
        <v>37451.180573188445</v>
      </c>
      <c r="EL13" s="37">
        <v>0</v>
      </c>
      <c r="EM13" s="37">
        <v>37451.180573188445</v>
      </c>
      <c r="EN13" s="37">
        <v>0</v>
      </c>
      <c r="EO13" s="38">
        <f>SUM(EM13:EN13)</f>
        <v>37451.180573188445</v>
      </c>
    </row>
    <row r="14" spans="1:145" ht="12.75" customHeight="1">
      <c r="A14" s="26">
        <v>6</v>
      </c>
      <c r="B14" s="3" t="s">
        <v>269</v>
      </c>
      <c r="C14" s="4" t="s">
        <v>270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2790.2355852665073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100559.60528801584</v>
      </c>
      <c r="AD14" s="37">
        <v>2996.000594425568</v>
      </c>
      <c r="AE14" s="37">
        <v>0</v>
      </c>
      <c r="AF14" s="37">
        <v>0</v>
      </c>
      <c r="AG14" s="37">
        <v>2.1474659112503582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137.28131431032034</v>
      </c>
      <c r="DW14" s="37">
        <v>0</v>
      </c>
      <c r="DX14" s="37">
        <f t="shared" si="3"/>
        <v>106485.2702479295</v>
      </c>
      <c r="DY14" s="37">
        <v>0</v>
      </c>
      <c r="DZ14" s="37">
        <v>0</v>
      </c>
      <c r="EA14" s="37">
        <f>SUM(DY14:DZ14)</f>
        <v>0</v>
      </c>
      <c r="EB14" s="37">
        <v>15897.983098095066</v>
      </c>
      <c r="EC14" s="37">
        <v>0</v>
      </c>
      <c r="ED14" s="37">
        <f>SUM(EB14:EC14)</f>
        <v>15897.983098095066</v>
      </c>
      <c r="EE14" s="37">
        <v>0</v>
      </c>
      <c r="EF14" s="37">
        <v>0</v>
      </c>
      <c r="EG14" s="37">
        <f>SUM(ED14:EF14)</f>
        <v>15897.983098095066</v>
      </c>
      <c r="EH14" s="37">
        <v>0</v>
      </c>
      <c r="EI14" s="37">
        <v>-1.6900479144225784</v>
      </c>
      <c r="EJ14" s="37">
        <f>SUM(EH14:EI14)</f>
        <v>-1.6900479144225784</v>
      </c>
      <c r="EK14" s="37">
        <f t="shared" si="4"/>
        <v>122381.56329811014</v>
      </c>
      <c r="EL14" s="37">
        <v>0</v>
      </c>
      <c r="EM14" s="37">
        <v>122381.56329811014</v>
      </c>
      <c r="EN14" s="37">
        <v>0</v>
      </c>
      <c r="EO14" s="38">
        <f>SUM(EM14:EN14)</f>
        <v>122381.56329811014</v>
      </c>
    </row>
    <row r="15" spans="1:145" ht="12.75" customHeight="1">
      <c r="A15" s="26">
        <v>7</v>
      </c>
      <c r="B15" s="3" t="s">
        <v>271</v>
      </c>
      <c r="C15" s="4" t="s">
        <v>272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7">
        <v>0</v>
      </c>
      <c r="DX15" s="37">
        <f t="shared" si="3"/>
        <v>0</v>
      </c>
      <c r="DY15" s="37">
        <v>0</v>
      </c>
      <c r="DZ15" s="37">
        <v>0</v>
      </c>
      <c r="EA15" s="37">
        <f>SUM(DY15:DZ15)</f>
        <v>0</v>
      </c>
      <c r="EB15" s="37">
        <v>0</v>
      </c>
      <c r="EC15" s="37">
        <v>0</v>
      </c>
      <c r="ED15" s="37">
        <f>SUM(EB15:EC15)</f>
        <v>0</v>
      </c>
      <c r="EE15" s="37">
        <v>0</v>
      </c>
      <c r="EF15" s="37">
        <v>0</v>
      </c>
      <c r="EG15" s="37">
        <f>SUM(ED15:EF15)</f>
        <v>0</v>
      </c>
      <c r="EH15" s="37">
        <v>0</v>
      </c>
      <c r="EI15" s="37">
        <v>0</v>
      </c>
      <c r="EJ15" s="37">
        <f>SUM(EH15:EI15)</f>
        <v>0</v>
      </c>
      <c r="EK15" s="37">
        <f t="shared" si="4"/>
        <v>0</v>
      </c>
      <c r="EL15" s="37">
        <v>0</v>
      </c>
      <c r="EM15" s="37">
        <v>0</v>
      </c>
      <c r="EN15" s="37">
        <v>0</v>
      </c>
      <c r="EO15" s="38">
        <f>SUM(EM15:EN15)</f>
        <v>0</v>
      </c>
    </row>
    <row r="16" spans="1:145" ht="12.75" customHeight="1">
      <c r="A16" s="26">
        <v>8</v>
      </c>
      <c r="B16" s="3" t="s">
        <v>273</v>
      </c>
      <c r="C16" s="4" t="s">
        <v>274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7">
        <v>0</v>
      </c>
      <c r="DX16" s="37">
        <f t="shared" si="3"/>
        <v>0</v>
      </c>
      <c r="DY16" s="37">
        <v>0</v>
      </c>
      <c r="DZ16" s="37">
        <v>0</v>
      </c>
      <c r="EA16" s="37">
        <f>SUM(DY16:DZ16)</f>
        <v>0</v>
      </c>
      <c r="EB16" s="37">
        <v>0</v>
      </c>
      <c r="EC16" s="37">
        <v>0</v>
      </c>
      <c r="ED16" s="37">
        <f>SUM(EB16:EC16)</f>
        <v>0</v>
      </c>
      <c r="EE16" s="37">
        <v>0</v>
      </c>
      <c r="EF16" s="37">
        <v>0</v>
      </c>
      <c r="EG16" s="37">
        <f>SUM(ED16:EF16)</f>
        <v>0</v>
      </c>
      <c r="EH16" s="37">
        <v>0</v>
      </c>
      <c r="EI16" s="37">
        <v>0</v>
      </c>
      <c r="EJ16" s="37">
        <f>SUM(EH16:EI16)</f>
        <v>0</v>
      </c>
      <c r="EK16" s="37">
        <f t="shared" si="4"/>
        <v>0</v>
      </c>
      <c r="EL16" s="37">
        <v>0</v>
      </c>
      <c r="EM16" s="37">
        <v>0</v>
      </c>
      <c r="EN16" s="37">
        <v>0</v>
      </c>
      <c r="EO16" s="38">
        <f>SUM(EM16:EN16)</f>
        <v>0</v>
      </c>
    </row>
    <row r="17" spans="1:145" ht="12.75" customHeight="1">
      <c r="A17" s="26">
        <v>9</v>
      </c>
      <c r="B17" s="3" t="s">
        <v>275</v>
      </c>
      <c r="C17" s="4" t="s">
        <v>276</v>
      </c>
      <c r="D17" s="37">
        <v>2895.1903813315867</v>
      </c>
      <c r="E17" s="37">
        <v>0</v>
      </c>
      <c r="F17" s="37">
        <v>0</v>
      </c>
      <c r="G17" s="37">
        <v>0</v>
      </c>
      <c r="H17" s="37">
        <v>318.7307190569521</v>
      </c>
      <c r="I17" s="37">
        <v>28974.262937370742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4968.17392923709</v>
      </c>
      <c r="V17" s="37">
        <v>0</v>
      </c>
      <c r="W17" s="37">
        <v>273.4981075617735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2223.5367745306417</v>
      </c>
      <c r="AD17" s="37">
        <v>95.56664248270371</v>
      </c>
      <c r="AE17" s="37">
        <v>0</v>
      </c>
      <c r="AF17" s="37">
        <v>988.8002177753311</v>
      </c>
      <c r="AG17" s="37">
        <v>0</v>
      </c>
      <c r="AH17" s="37">
        <v>0</v>
      </c>
      <c r="AI17" s="37">
        <v>6743.763116826259</v>
      </c>
      <c r="AJ17" s="37">
        <v>0</v>
      </c>
      <c r="AK17" s="37">
        <v>21.600293654746693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1442.343427844493</v>
      </c>
      <c r="BE17" s="37">
        <v>1.5217032832197375</v>
      </c>
      <c r="BF17" s="37">
        <v>406.327762116048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145.84667196240807</v>
      </c>
      <c r="DN17" s="37">
        <v>0</v>
      </c>
      <c r="DO17" s="37">
        <v>0</v>
      </c>
      <c r="DP17" s="37">
        <v>0</v>
      </c>
      <c r="DQ17" s="37">
        <v>129.6165020521872</v>
      </c>
      <c r="DR17" s="37">
        <v>0</v>
      </c>
      <c r="DS17" s="37">
        <v>0</v>
      </c>
      <c r="DT17" s="37">
        <v>0</v>
      </c>
      <c r="DU17" s="37">
        <v>0</v>
      </c>
      <c r="DV17" s="37">
        <v>2066.3996152332074</v>
      </c>
      <c r="DW17" s="37">
        <v>0</v>
      </c>
      <c r="DX17" s="37">
        <f t="shared" si="3"/>
        <v>51695.178802319395</v>
      </c>
      <c r="DY17" s="37">
        <v>0</v>
      </c>
      <c r="DZ17" s="37">
        <v>0</v>
      </c>
      <c r="EA17" s="37">
        <f>SUM(DY17:DZ17)</f>
        <v>0</v>
      </c>
      <c r="EB17" s="37">
        <v>0</v>
      </c>
      <c r="EC17" s="37">
        <v>0</v>
      </c>
      <c r="ED17" s="37">
        <f>SUM(EB17:EC17)</f>
        <v>0</v>
      </c>
      <c r="EE17" s="37">
        <v>0</v>
      </c>
      <c r="EF17" s="37">
        <v>0</v>
      </c>
      <c r="EG17" s="37">
        <f>SUM(ED17:EF17)</f>
        <v>0</v>
      </c>
      <c r="EH17" s="37">
        <v>0</v>
      </c>
      <c r="EI17" s="37">
        <v>0.0038992026503494254</v>
      </c>
      <c r="EJ17" s="37">
        <f>SUM(EH17:EI17)</f>
        <v>0.0038992026503494254</v>
      </c>
      <c r="EK17" s="37">
        <f t="shared" si="4"/>
        <v>51695.18270152205</v>
      </c>
      <c r="EL17" s="37">
        <v>0</v>
      </c>
      <c r="EM17" s="37">
        <v>51695.18286411991</v>
      </c>
      <c r="EN17" s="37">
        <v>0</v>
      </c>
      <c r="EO17" s="38">
        <f>SUM(EM17:EN17)</f>
        <v>51695.18286411991</v>
      </c>
    </row>
    <row r="18" spans="1:145" ht="12.75" customHeight="1">
      <c r="A18" s="26">
        <v>10</v>
      </c>
      <c r="B18" s="3" t="s">
        <v>277</v>
      </c>
      <c r="C18" s="4" t="s">
        <v>278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8941.588926550085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7.856138040267952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177.20625375438763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884.6988224877525</v>
      </c>
      <c r="DM18" s="37">
        <v>0</v>
      </c>
      <c r="DN18" s="37">
        <v>0</v>
      </c>
      <c r="DO18" s="37">
        <v>0</v>
      </c>
      <c r="DP18" s="37">
        <v>0</v>
      </c>
      <c r="DQ18" s="37">
        <v>13.243847478225632</v>
      </c>
      <c r="DR18" s="37">
        <v>0</v>
      </c>
      <c r="DS18" s="37">
        <v>0</v>
      </c>
      <c r="DT18" s="37">
        <v>0</v>
      </c>
      <c r="DU18" s="37">
        <v>0</v>
      </c>
      <c r="DV18" s="37">
        <v>185.81599188591912</v>
      </c>
      <c r="DW18" s="37">
        <v>0</v>
      </c>
      <c r="DX18" s="37">
        <f t="shared" si="3"/>
        <v>10210.409980196637</v>
      </c>
      <c r="DY18" s="37">
        <v>0</v>
      </c>
      <c r="DZ18" s="37">
        <v>0</v>
      </c>
      <c r="EA18" s="37">
        <f>SUM(DY18:DZ18)</f>
        <v>0</v>
      </c>
      <c r="EB18" s="37">
        <v>192.18179073639013</v>
      </c>
      <c r="EC18" s="37">
        <v>0</v>
      </c>
      <c r="ED18" s="37">
        <f>SUM(EB18:EC18)</f>
        <v>192.18179073639013</v>
      </c>
      <c r="EE18" s="37">
        <v>0</v>
      </c>
      <c r="EF18" s="37">
        <v>0</v>
      </c>
      <c r="EG18" s="37">
        <f>SUM(ED18:EF18)</f>
        <v>192.18179073639013</v>
      </c>
      <c r="EH18" s="37">
        <v>8058.208485357517</v>
      </c>
      <c r="EI18" s="37">
        <v>-11.936820166487019</v>
      </c>
      <c r="EJ18" s="37">
        <f>SUM(EH18:EI18)</f>
        <v>8046.27166519103</v>
      </c>
      <c r="EK18" s="37">
        <f t="shared" si="4"/>
        <v>18448.863436124055</v>
      </c>
      <c r="EL18" s="37">
        <v>0</v>
      </c>
      <c r="EM18" s="37">
        <v>18448.863436124055</v>
      </c>
      <c r="EN18" s="37">
        <v>0</v>
      </c>
      <c r="EO18" s="38">
        <f>SUM(EM18:EN18)</f>
        <v>18448.863436124055</v>
      </c>
    </row>
    <row r="19" spans="1:145" ht="12.75" customHeight="1">
      <c r="A19" s="26">
        <v>11</v>
      </c>
      <c r="B19" s="3" t="s">
        <v>279</v>
      </c>
      <c r="C19" s="4" t="s">
        <v>280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5324.193896626383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189.1962001845555</v>
      </c>
      <c r="P19" s="37">
        <v>0</v>
      </c>
      <c r="Q19" s="37">
        <v>0</v>
      </c>
      <c r="R19" s="37">
        <v>18.35827498527098</v>
      </c>
      <c r="S19" s="37">
        <v>21.257388328747798</v>
      </c>
      <c r="T19" s="37">
        <v>0</v>
      </c>
      <c r="U19" s="37">
        <v>0</v>
      </c>
      <c r="V19" s="37">
        <v>1463.0366818053592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2190.788979342974</v>
      </c>
      <c r="AJ19" s="37">
        <v>0</v>
      </c>
      <c r="AK19" s="37">
        <v>0</v>
      </c>
      <c r="AL19" s="37">
        <v>0</v>
      </c>
      <c r="AM19" s="37">
        <v>517.5749355107483</v>
      </c>
      <c r="AN19" s="37">
        <v>6166.087340164949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661.4662233059994</v>
      </c>
      <c r="DM19" s="37">
        <v>0</v>
      </c>
      <c r="DN19" s="37">
        <v>0</v>
      </c>
      <c r="DO19" s="37">
        <v>0</v>
      </c>
      <c r="DP19" s="37">
        <v>0</v>
      </c>
      <c r="DQ19" s="37">
        <v>173.21119873026294</v>
      </c>
      <c r="DR19" s="37">
        <v>0</v>
      </c>
      <c r="DS19" s="37">
        <v>0</v>
      </c>
      <c r="DT19" s="37">
        <v>0</v>
      </c>
      <c r="DU19" s="37">
        <v>0</v>
      </c>
      <c r="DV19" s="37">
        <v>264.6149033608707</v>
      </c>
      <c r="DW19" s="37">
        <v>0</v>
      </c>
      <c r="DX19" s="37">
        <f t="shared" si="3"/>
        <v>16989.786022346125</v>
      </c>
      <c r="DY19" s="37">
        <v>0</v>
      </c>
      <c r="DZ19" s="37">
        <v>0</v>
      </c>
      <c r="EA19" s="37">
        <f>SUM(DY19:DZ19)</f>
        <v>0</v>
      </c>
      <c r="EB19" s="37">
        <v>7973.078078915127</v>
      </c>
      <c r="EC19" s="37">
        <v>0</v>
      </c>
      <c r="ED19" s="37">
        <f>SUM(EB19:EC19)</f>
        <v>7973.078078915127</v>
      </c>
      <c r="EE19" s="37">
        <v>0</v>
      </c>
      <c r="EF19" s="37">
        <v>0</v>
      </c>
      <c r="EG19" s="37">
        <f>SUM(ED19:EF19)</f>
        <v>7973.078078915127</v>
      </c>
      <c r="EH19" s="37">
        <v>0</v>
      </c>
      <c r="EI19" s="37">
        <v>129.4551211588234</v>
      </c>
      <c r="EJ19" s="37">
        <f>SUM(EH19:EI19)</f>
        <v>129.4551211588234</v>
      </c>
      <c r="EK19" s="37">
        <f t="shared" si="4"/>
        <v>25092.319222420076</v>
      </c>
      <c r="EL19" s="37">
        <v>0</v>
      </c>
      <c r="EM19" s="37">
        <v>25092.319222420076</v>
      </c>
      <c r="EN19" s="37">
        <v>0</v>
      </c>
      <c r="EO19" s="38">
        <f>SUM(EM19:EN19)</f>
        <v>25092.319222420076</v>
      </c>
    </row>
    <row r="20" spans="1:145" ht="12.75" customHeight="1">
      <c r="A20" s="26">
        <v>12</v>
      </c>
      <c r="B20" s="3" t="s">
        <v>281</v>
      </c>
      <c r="C20" s="4" t="s">
        <v>282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3.052880729431108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1.1935262980813397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165.05389040049053</v>
      </c>
      <c r="AR20" s="37">
        <v>131.5607170436572</v>
      </c>
      <c r="AS20" s="37">
        <v>62.8778409035125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27.898497374651615</v>
      </c>
      <c r="CQ20" s="37">
        <v>0</v>
      </c>
      <c r="CR20" s="37">
        <v>0</v>
      </c>
      <c r="CS20" s="37">
        <v>0</v>
      </c>
      <c r="CT20" s="37">
        <v>0</v>
      </c>
      <c r="CU20" s="37">
        <v>389.60707960890477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921.7584436685787</v>
      </c>
      <c r="DW20" s="37">
        <v>0</v>
      </c>
      <c r="DX20" s="37">
        <f t="shared" si="3"/>
        <v>1703.0028760273076</v>
      </c>
      <c r="DY20" s="37">
        <v>0</v>
      </c>
      <c r="DZ20" s="37">
        <v>0</v>
      </c>
      <c r="EA20" s="37">
        <f>SUM(DY20:DZ20)</f>
        <v>0</v>
      </c>
      <c r="EB20" s="37">
        <v>0</v>
      </c>
      <c r="EC20" s="37">
        <v>0</v>
      </c>
      <c r="ED20" s="37">
        <f>SUM(EB20:EC20)</f>
        <v>0</v>
      </c>
      <c r="EE20" s="37">
        <v>0</v>
      </c>
      <c r="EF20" s="37">
        <v>0</v>
      </c>
      <c r="EG20" s="37">
        <f>SUM(ED20:EF20)</f>
        <v>0</v>
      </c>
      <c r="EH20" s="37">
        <v>0</v>
      </c>
      <c r="EI20" s="37">
        <v>-1.0721693117662667</v>
      </c>
      <c r="EJ20" s="37">
        <f>SUM(EH20:EI20)</f>
        <v>-1.0721693117662667</v>
      </c>
      <c r="EK20" s="37">
        <f t="shared" si="4"/>
        <v>1701.9307067155414</v>
      </c>
      <c r="EL20" s="37">
        <v>0</v>
      </c>
      <c r="EM20" s="37">
        <v>1701.9307067155414</v>
      </c>
      <c r="EN20" s="37">
        <v>0</v>
      </c>
      <c r="EO20" s="38">
        <f>SUM(EM20:EN20)</f>
        <v>1701.9307067155414</v>
      </c>
    </row>
    <row r="21" spans="1:145" ht="12.75" customHeight="1">
      <c r="A21" s="26">
        <v>13</v>
      </c>
      <c r="B21" s="3" t="s">
        <v>283</v>
      </c>
      <c r="C21" s="4" t="s">
        <v>284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268.2681437181696</v>
      </c>
      <c r="AB21" s="37">
        <v>0</v>
      </c>
      <c r="AC21" s="37">
        <v>0</v>
      </c>
      <c r="AD21" s="37">
        <v>26.01176771112365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6.912191746361653</v>
      </c>
      <c r="AL21" s="37">
        <v>0</v>
      </c>
      <c r="AM21" s="37">
        <v>12.196871684326766</v>
      </c>
      <c r="AN21" s="37">
        <v>0</v>
      </c>
      <c r="AO21" s="37">
        <v>0</v>
      </c>
      <c r="AP21" s="37">
        <v>1160.2127690472985</v>
      </c>
      <c r="AQ21" s="37">
        <v>0</v>
      </c>
      <c r="AR21" s="37">
        <v>0</v>
      </c>
      <c r="AS21" s="37">
        <v>0</v>
      </c>
      <c r="AT21" s="37">
        <v>0</v>
      </c>
      <c r="AU21" s="37">
        <v>69.67774405089753</v>
      </c>
      <c r="AV21" s="37">
        <v>0</v>
      </c>
      <c r="AW21" s="37">
        <v>0</v>
      </c>
      <c r="AX21" s="37">
        <v>0.9044797747747646</v>
      </c>
      <c r="AY21" s="37">
        <v>0</v>
      </c>
      <c r="AZ21" s="37">
        <v>0</v>
      </c>
      <c r="BA21" s="37">
        <v>0</v>
      </c>
      <c r="BB21" s="37">
        <v>0</v>
      </c>
      <c r="BC21" s="37">
        <v>66.80878367468726</v>
      </c>
      <c r="BD21" s="37">
        <v>364.7522379307184</v>
      </c>
      <c r="BE21" s="37">
        <v>15.975815981121372</v>
      </c>
      <c r="BF21" s="37">
        <v>424.73539076391904</v>
      </c>
      <c r="BG21" s="37">
        <v>0</v>
      </c>
      <c r="BH21" s="37">
        <v>39812.54191442068</v>
      </c>
      <c r="BI21" s="37">
        <v>8786.590652770994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1168.3159926002513</v>
      </c>
      <c r="CN21" s="37">
        <v>0</v>
      </c>
      <c r="CO21" s="37">
        <v>0</v>
      </c>
      <c r="CP21" s="37">
        <v>0</v>
      </c>
      <c r="CQ21" s="37">
        <v>37.31113488276257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90.83085697700449</v>
      </c>
      <c r="DW21" s="37">
        <v>0</v>
      </c>
      <c r="DX21" s="37">
        <f t="shared" si="3"/>
        <v>52312.04674773509</v>
      </c>
      <c r="DY21" s="37">
        <v>0</v>
      </c>
      <c r="DZ21" s="37">
        <v>0</v>
      </c>
      <c r="EA21" s="37">
        <f>SUM(DY21:DZ21)</f>
        <v>0</v>
      </c>
      <c r="EB21" s="37">
        <v>0</v>
      </c>
      <c r="EC21" s="37">
        <v>0</v>
      </c>
      <c r="ED21" s="37">
        <f>SUM(EB21:EC21)</f>
        <v>0</v>
      </c>
      <c r="EE21" s="37">
        <v>0</v>
      </c>
      <c r="EF21" s="37">
        <v>0</v>
      </c>
      <c r="EG21" s="37">
        <f>SUM(ED21:EF21)</f>
        <v>0</v>
      </c>
      <c r="EH21" s="37">
        <v>0</v>
      </c>
      <c r="EI21" s="37">
        <v>29.180661941550277</v>
      </c>
      <c r="EJ21" s="37">
        <f>SUM(EH21:EI21)</f>
        <v>29.180661941550277</v>
      </c>
      <c r="EK21" s="37">
        <f t="shared" si="4"/>
        <v>52341.22740967664</v>
      </c>
      <c r="EL21" s="37">
        <v>0</v>
      </c>
      <c r="EM21" s="37">
        <v>52341.22740967664</v>
      </c>
      <c r="EN21" s="37">
        <v>0</v>
      </c>
      <c r="EO21" s="38">
        <f>SUM(EM21:EN21)</f>
        <v>52341.22740967664</v>
      </c>
    </row>
    <row r="22" spans="1:145" ht="12.75" customHeight="1">
      <c r="A22" s="26">
        <v>14</v>
      </c>
      <c r="B22" s="3" t="s">
        <v>285</v>
      </c>
      <c r="C22" s="4" t="s">
        <v>286</v>
      </c>
      <c r="D22" s="37">
        <v>0</v>
      </c>
      <c r="E22" s="37">
        <v>19.257588957323954</v>
      </c>
      <c r="F22" s="37">
        <v>0</v>
      </c>
      <c r="G22" s="37">
        <v>1.223233476799489</v>
      </c>
      <c r="H22" s="37">
        <v>0</v>
      </c>
      <c r="I22" s="37">
        <v>7.337923054561864</v>
      </c>
      <c r="J22" s="37">
        <v>0</v>
      </c>
      <c r="K22" s="37">
        <v>0</v>
      </c>
      <c r="L22" s="37">
        <v>0</v>
      </c>
      <c r="M22" s="37">
        <v>0</v>
      </c>
      <c r="N22" s="37">
        <v>0.383964319760316</v>
      </c>
      <c r="O22" s="37">
        <v>1.9596566572961924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2271.955683133828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449.67297094496666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2.8525993301398787</v>
      </c>
      <c r="CY22" s="37">
        <v>0</v>
      </c>
      <c r="CZ22" s="37">
        <v>4.721522538472014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0.01212471249680552</v>
      </c>
      <c r="DS22" s="37">
        <v>0</v>
      </c>
      <c r="DT22" s="37">
        <v>0</v>
      </c>
      <c r="DU22" s="37">
        <v>0</v>
      </c>
      <c r="DV22" s="37">
        <v>1.2912818809097875</v>
      </c>
      <c r="DW22" s="37">
        <v>0</v>
      </c>
      <c r="DX22" s="37">
        <f t="shared" si="3"/>
        <v>2760.6685490065556</v>
      </c>
      <c r="DY22" s="37">
        <v>0</v>
      </c>
      <c r="DZ22" s="37">
        <v>0</v>
      </c>
      <c r="EA22" s="37">
        <f>SUM(DY22:DZ22)</f>
        <v>0</v>
      </c>
      <c r="EB22" s="37">
        <v>119.87241681664973</v>
      </c>
      <c r="EC22" s="37">
        <v>0</v>
      </c>
      <c r="ED22" s="37">
        <f>SUM(EB22:EC22)</f>
        <v>119.87241681664973</v>
      </c>
      <c r="EE22" s="37">
        <v>0</v>
      </c>
      <c r="EF22" s="37">
        <v>0</v>
      </c>
      <c r="EG22" s="37">
        <f>SUM(ED22:EF22)</f>
        <v>119.87241681664973</v>
      </c>
      <c r="EH22" s="37">
        <v>0</v>
      </c>
      <c r="EI22" s="37">
        <v>49.90617553125689</v>
      </c>
      <c r="EJ22" s="37">
        <f>SUM(EH22:EI22)</f>
        <v>49.90617553125689</v>
      </c>
      <c r="EK22" s="37">
        <f t="shared" si="4"/>
        <v>2930.4471413544625</v>
      </c>
      <c r="EL22" s="37">
        <v>0</v>
      </c>
      <c r="EM22" s="37">
        <v>2930.4471413544625</v>
      </c>
      <c r="EN22" s="37">
        <v>0</v>
      </c>
      <c r="EO22" s="38">
        <f>SUM(EM22:EN22)</f>
        <v>2930.4471413544625</v>
      </c>
    </row>
    <row r="23" spans="1:145" ht="12.75" customHeight="1">
      <c r="A23" s="26">
        <v>15</v>
      </c>
      <c r="B23" s="3" t="s">
        <v>287</v>
      </c>
      <c r="C23" s="4" t="s">
        <v>288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7">
        <v>0</v>
      </c>
      <c r="DX23" s="37">
        <f t="shared" si="3"/>
        <v>0</v>
      </c>
      <c r="DY23" s="37">
        <v>0</v>
      </c>
      <c r="DZ23" s="37">
        <v>0</v>
      </c>
      <c r="EA23" s="37">
        <f>SUM(DY23:DZ23)</f>
        <v>0</v>
      </c>
      <c r="EB23" s="37">
        <v>3538.6859859448828</v>
      </c>
      <c r="EC23" s="37">
        <v>77.60550241583745</v>
      </c>
      <c r="ED23" s="37">
        <f>SUM(EB23:EC23)</f>
        <v>3616.29148836072</v>
      </c>
      <c r="EE23" s="37">
        <v>0</v>
      </c>
      <c r="EF23" s="37">
        <v>0</v>
      </c>
      <c r="EG23" s="37">
        <f>SUM(ED23:EF23)</f>
        <v>3616.29148836072</v>
      </c>
      <c r="EH23" s="37">
        <v>0</v>
      </c>
      <c r="EI23" s="37">
        <v>0.35476899268765516</v>
      </c>
      <c r="EJ23" s="37">
        <f>SUM(EH23:EI23)</f>
        <v>0.35476899268765516</v>
      </c>
      <c r="EK23" s="37">
        <f t="shared" si="4"/>
        <v>3616.6462573534077</v>
      </c>
      <c r="EL23" s="37">
        <v>0</v>
      </c>
      <c r="EM23" s="37">
        <v>3616.6462573534077</v>
      </c>
      <c r="EN23" s="37">
        <v>0</v>
      </c>
      <c r="EO23" s="38">
        <f>SUM(EM23:EN23)</f>
        <v>3616.6462573534077</v>
      </c>
    </row>
    <row r="24" spans="1:145" ht="12.75" customHeight="1">
      <c r="A24" s="26">
        <v>16</v>
      </c>
      <c r="B24" s="3" t="s">
        <v>289</v>
      </c>
      <c r="C24" s="4" t="s">
        <v>290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7">
        <v>0</v>
      </c>
      <c r="DX24" s="37">
        <f t="shared" si="3"/>
        <v>0</v>
      </c>
      <c r="DY24" s="37">
        <v>0</v>
      </c>
      <c r="DZ24" s="37">
        <v>0</v>
      </c>
      <c r="EA24" s="37">
        <f>SUM(DY24:DZ24)</f>
        <v>0</v>
      </c>
      <c r="EB24" s="37">
        <v>319.9389529279615</v>
      </c>
      <c r="EC24" s="37">
        <v>6.303440807198923</v>
      </c>
      <c r="ED24" s="37">
        <f>SUM(EB24:EC24)</f>
        <v>326.2423937351604</v>
      </c>
      <c r="EE24" s="37">
        <v>0</v>
      </c>
      <c r="EF24" s="37">
        <v>0</v>
      </c>
      <c r="EG24" s="37">
        <f>SUM(ED24:EF24)</f>
        <v>326.2423937351604</v>
      </c>
      <c r="EH24" s="37">
        <v>0</v>
      </c>
      <c r="EI24" s="37">
        <v>0.10454316917019055</v>
      </c>
      <c r="EJ24" s="37">
        <f>SUM(EH24:EI24)</f>
        <v>0.10454316917019055</v>
      </c>
      <c r="EK24" s="37">
        <f t="shared" si="4"/>
        <v>326.3469369043306</v>
      </c>
      <c r="EL24" s="37">
        <v>0</v>
      </c>
      <c r="EM24" s="37">
        <v>326.3469369043306</v>
      </c>
      <c r="EN24" s="37">
        <v>0</v>
      </c>
      <c r="EO24" s="38">
        <f>SUM(EM24:EN24)</f>
        <v>326.3469369043306</v>
      </c>
    </row>
    <row r="25" spans="1:145" ht="12.75" customHeight="1">
      <c r="A25" s="26">
        <v>17</v>
      </c>
      <c r="B25" s="3" t="s">
        <v>291</v>
      </c>
      <c r="C25" s="4" t="s">
        <v>292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0.7850813533126305</v>
      </c>
      <c r="X25" s="37">
        <v>111.1650855865211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237.79105251947766</v>
      </c>
      <c r="BG25" s="37">
        <v>0</v>
      </c>
      <c r="BH25" s="37">
        <v>0</v>
      </c>
      <c r="BI25" s="37">
        <v>0</v>
      </c>
      <c r="BJ25" s="37">
        <v>0</v>
      </c>
      <c r="BK25" s="37">
        <v>96.43303096276604</v>
      </c>
      <c r="BL25" s="37">
        <v>0</v>
      </c>
      <c r="BM25" s="37">
        <v>0</v>
      </c>
      <c r="BN25" s="37">
        <v>782.2474913579243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1.5932116601390989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4.6332507314130185</v>
      </c>
      <c r="DW25" s="37">
        <v>0</v>
      </c>
      <c r="DX25" s="37">
        <f t="shared" si="3"/>
        <v>1234.648204171554</v>
      </c>
      <c r="DY25" s="37">
        <v>0</v>
      </c>
      <c r="DZ25" s="37">
        <v>0</v>
      </c>
      <c r="EA25" s="37">
        <f>SUM(DY25:DZ25)</f>
        <v>0</v>
      </c>
      <c r="EB25" s="37">
        <v>0</v>
      </c>
      <c r="EC25" s="37">
        <v>0</v>
      </c>
      <c r="ED25" s="37">
        <f>SUM(EB25:EC25)</f>
        <v>0</v>
      </c>
      <c r="EE25" s="37">
        <v>0</v>
      </c>
      <c r="EF25" s="37">
        <v>0</v>
      </c>
      <c r="EG25" s="37">
        <f>SUM(ED25:EF25)</f>
        <v>0</v>
      </c>
      <c r="EH25" s="37">
        <v>0</v>
      </c>
      <c r="EI25" s="37">
        <v>6.64669115669945</v>
      </c>
      <c r="EJ25" s="37">
        <f>SUM(EH25:EI25)</f>
        <v>6.64669115669945</v>
      </c>
      <c r="EK25" s="37">
        <f t="shared" si="4"/>
        <v>1241.2948953282535</v>
      </c>
      <c r="EL25" s="37">
        <v>0</v>
      </c>
      <c r="EM25" s="37">
        <v>1241.2948953282535</v>
      </c>
      <c r="EN25" s="37">
        <v>0</v>
      </c>
      <c r="EO25" s="38">
        <f>SUM(EM25:EN25)</f>
        <v>1241.2948953282535</v>
      </c>
    </row>
    <row r="26" spans="1:145" ht="12.75" customHeight="1">
      <c r="A26" s="26">
        <v>18</v>
      </c>
      <c r="B26" s="5" t="s">
        <v>293</v>
      </c>
      <c r="C26" s="4" t="s">
        <v>294</v>
      </c>
      <c r="D26" s="37">
        <v>0</v>
      </c>
      <c r="E26" s="37">
        <v>159.35623974855412</v>
      </c>
      <c r="F26" s="37">
        <v>113.94699041023559</v>
      </c>
      <c r="G26" s="37">
        <v>33.585475182002845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66.39843322856424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48976.434184143196</v>
      </c>
      <c r="BQ26" s="37">
        <v>0</v>
      </c>
      <c r="BR26" s="37">
        <v>1681.4493459267785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10591.825481745605</v>
      </c>
      <c r="CS26" s="37">
        <v>0</v>
      </c>
      <c r="CT26" s="37">
        <v>12.688860875818417</v>
      </c>
      <c r="CU26" s="37">
        <v>153.41240778248437</v>
      </c>
      <c r="CV26" s="37">
        <v>0</v>
      </c>
      <c r="CW26" s="37">
        <v>0</v>
      </c>
      <c r="CX26" s="37">
        <v>0</v>
      </c>
      <c r="CY26" s="37">
        <v>0</v>
      </c>
      <c r="CZ26" s="37">
        <v>4348.198783391289</v>
      </c>
      <c r="DA26" s="37">
        <v>0</v>
      </c>
      <c r="DB26" s="37">
        <v>0</v>
      </c>
      <c r="DC26" s="37">
        <v>0</v>
      </c>
      <c r="DD26" s="37">
        <v>0</v>
      </c>
      <c r="DE26" s="37">
        <v>2.608509876836452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141.3117485920872</v>
      </c>
      <c r="DW26" s="37">
        <v>0</v>
      </c>
      <c r="DX26" s="37">
        <f t="shared" si="3"/>
        <v>66281.21646090344</v>
      </c>
      <c r="DY26" s="37">
        <v>0</v>
      </c>
      <c r="DZ26" s="37">
        <v>0</v>
      </c>
      <c r="EA26" s="37">
        <f>SUM(DY26:DZ26)</f>
        <v>0</v>
      </c>
      <c r="EB26" s="37">
        <v>0</v>
      </c>
      <c r="EC26" s="37">
        <v>0</v>
      </c>
      <c r="ED26" s="37">
        <f>SUM(EB26:EC26)</f>
        <v>0</v>
      </c>
      <c r="EE26" s="37">
        <v>0</v>
      </c>
      <c r="EF26" s="37">
        <v>0</v>
      </c>
      <c r="EG26" s="37">
        <f>SUM(ED26:EF26)</f>
        <v>0</v>
      </c>
      <c r="EH26" s="37">
        <v>0</v>
      </c>
      <c r="EI26" s="37">
        <v>-42.891749202779344</v>
      </c>
      <c r="EJ26" s="37">
        <f>SUM(EH26:EI26)</f>
        <v>-42.891749202779344</v>
      </c>
      <c r="EK26" s="37">
        <f t="shared" si="4"/>
        <v>66238.32471170065</v>
      </c>
      <c r="EL26" s="37">
        <v>0</v>
      </c>
      <c r="EM26" s="37">
        <v>66238.32471170065</v>
      </c>
      <c r="EN26" s="37">
        <v>0</v>
      </c>
      <c r="EO26" s="38">
        <f>SUM(EM26:EN26)</f>
        <v>66238.32471170065</v>
      </c>
    </row>
    <row r="27" spans="1:145" ht="12.75" customHeight="1">
      <c r="A27" s="26">
        <v>19</v>
      </c>
      <c r="B27" s="5" t="s">
        <v>295</v>
      </c>
      <c r="C27" s="4" t="s">
        <v>296</v>
      </c>
      <c r="D27" s="37">
        <v>0.23822487365203346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1.4011060867885066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0.0146519211703776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265332.44822529366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9.570555174800567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105.49897065125921</v>
      </c>
      <c r="DC27" s="37">
        <v>0</v>
      </c>
      <c r="DD27" s="37">
        <v>0</v>
      </c>
      <c r="DE27" s="37">
        <v>0.5476716167464275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0.9228962296919039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7">
        <v>0</v>
      </c>
      <c r="DX27" s="37">
        <f t="shared" si="3"/>
        <v>265450.64230184775</v>
      </c>
      <c r="DY27" s="37">
        <v>0</v>
      </c>
      <c r="DZ27" s="37">
        <v>0</v>
      </c>
      <c r="EA27" s="37">
        <f>SUM(DY27:DZ27)</f>
        <v>0</v>
      </c>
      <c r="EB27" s="37">
        <v>0</v>
      </c>
      <c r="EC27" s="37">
        <v>0</v>
      </c>
      <c r="ED27" s="37">
        <f>SUM(EB27:EC27)</f>
        <v>0</v>
      </c>
      <c r="EE27" s="37">
        <v>0</v>
      </c>
      <c r="EF27" s="37">
        <v>0</v>
      </c>
      <c r="EG27" s="37">
        <f>SUM(ED27:EF27)</f>
        <v>0</v>
      </c>
      <c r="EH27" s="37">
        <v>0</v>
      </c>
      <c r="EI27" s="37">
        <v>-172.78386794291646</v>
      </c>
      <c r="EJ27" s="37">
        <f>SUM(EH27:EI27)</f>
        <v>-172.78386794291646</v>
      </c>
      <c r="EK27" s="37">
        <f t="shared" si="4"/>
        <v>265277.8584339048</v>
      </c>
      <c r="EL27" s="37">
        <v>0</v>
      </c>
      <c r="EM27" s="37">
        <v>265277.8584339048</v>
      </c>
      <c r="EN27" s="37">
        <v>0</v>
      </c>
      <c r="EO27" s="38">
        <f>SUM(EM27:EN27)</f>
        <v>265277.8584339048</v>
      </c>
    </row>
    <row r="28" spans="1:145" ht="12.75" customHeight="1">
      <c r="A28" s="26">
        <v>20</v>
      </c>
      <c r="B28" s="5" t="s">
        <v>297</v>
      </c>
      <c r="C28" s="4" t="s">
        <v>298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f t="shared" si="3"/>
        <v>0</v>
      </c>
      <c r="DY28" s="37">
        <v>0</v>
      </c>
      <c r="DZ28" s="37">
        <v>0</v>
      </c>
      <c r="EA28" s="37">
        <f>SUM(DY28:DZ28)</f>
        <v>0</v>
      </c>
      <c r="EB28" s="37">
        <v>0</v>
      </c>
      <c r="EC28" s="37">
        <v>0</v>
      </c>
      <c r="ED28" s="37">
        <f>SUM(EB28:EC28)</f>
        <v>0</v>
      </c>
      <c r="EE28" s="37">
        <v>0</v>
      </c>
      <c r="EF28" s="37">
        <v>0</v>
      </c>
      <c r="EG28" s="37">
        <f>SUM(ED28:EF28)</f>
        <v>0</v>
      </c>
      <c r="EH28" s="37">
        <v>0</v>
      </c>
      <c r="EI28" s="37">
        <v>0</v>
      </c>
      <c r="EJ28" s="37">
        <f>SUM(EH28:EI28)</f>
        <v>0</v>
      </c>
      <c r="EK28" s="37">
        <f t="shared" si="4"/>
        <v>0</v>
      </c>
      <c r="EL28" s="37">
        <v>0</v>
      </c>
      <c r="EM28" s="37">
        <v>0</v>
      </c>
      <c r="EN28" s="37">
        <v>0</v>
      </c>
      <c r="EO28" s="38">
        <f>SUM(EM28:EN28)</f>
        <v>0</v>
      </c>
    </row>
    <row r="29" spans="1:145" ht="12.75" customHeight="1">
      <c r="A29" s="26">
        <v>21</v>
      </c>
      <c r="B29" s="5" t="s">
        <v>299</v>
      </c>
      <c r="C29" s="4" t="s">
        <v>300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176352.44324737866</v>
      </c>
      <c r="BQ29" s="37">
        <v>0</v>
      </c>
      <c r="BR29" s="37">
        <v>1869.7573162381957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f t="shared" si="3"/>
        <v>178222.20056361685</v>
      </c>
      <c r="DY29" s="37">
        <v>0</v>
      </c>
      <c r="DZ29" s="37">
        <v>0</v>
      </c>
      <c r="EA29" s="37">
        <f>SUM(DY29:DZ29)</f>
        <v>0</v>
      </c>
      <c r="EB29" s="37">
        <v>0</v>
      </c>
      <c r="EC29" s="37">
        <v>0</v>
      </c>
      <c r="ED29" s="37">
        <f>SUM(EB29:EC29)</f>
        <v>0</v>
      </c>
      <c r="EE29" s="37">
        <v>0</v>
      </c>
      <c r="EF29" s="37">
        <v>0</v>
      </c>
      <c r="EG29" s="37">
        <f>SUM(ED29:EF29)</f>
        <v>0</v>
      </c>
      <c r="EH29" s="37">
        <v>0</v>
      </c>
      <c r="EI29" s="37">
        <v>-116.02756361685243</v>
      </c>
      <c r="EJ29" s="37">
        <f>SUM(EH29:EI29)</f>
        <v>-116.02756361685243</v>
      </c>
      <c r="EK29" s="37">
        <f t="shared" si="4"/>
        <v>178106.17299999998</v>
      </c>
      <c r="EL29" s="37">
        <v>0</v>
      </c>
      <c r="EM29" s="37">
        <v>178106.17299999998</v>
      </c>
      <c r="EN29" s="37">
        <v>0</v>
      </c>
      <c r="EO29" s="38">
        <f>SUM(EM29:EN29)</f>
        <v>178106.17299999998</v>
      </c>
    </row>
    <row r="30" spans="1:145" ht="12.75" customHeight="1">
      <c r="A30" s="26">
        <v>22</v>
      </c>
      <c r="B30" s="5" t="s">
        <v>301</v>
      </c>
      <c r="C30" s="4" t="s">
        <v>302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0.053943717808686176</v>
      </c>
      <c r="P30" s="37">
        <v>483.1426577684949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10.788237728327458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2920.867836045859</v>
      </c>
      <c r="BB30" s="37">
        <v>0</v>
      </c>
      <c r="BC30" s="37">
        <v>0</v>
      </c>
      <c r="BD30" s="37">
        <v>3421.414303853176</v>
      </c>
      <c r="BE30" s="37">
        <v>0</v>
      </c>
      <c r="BF30" s="37">
        <v>133.32867541541364</v>
      </c>
      <c r="BG30" s="37">
        <v>0</v>
      </c>
      <c r="BH30" s="37">
        <v>0</v>
      </c>
      <c r="BI30" s="37">
        <v>0</v>
      </c>
      <c r="BJ30" s="37">
        <v>0</v>
      </c>
      <c r="BK30" s="37">
        <v>395.0472178219792</v>
      </c>
      <c r="BL30" s="37">
        <v>1353.3489314736894</v>
      </c>
      <c r="BM30" s="37">
        <v>0</v>
      </c>
      <c r="BN30" s="37">
        <v>0</v>
      </c>
      <c r="BO30" s="37">
        <v>0</v>
      </c>
      <c r="BP30" s="37">
        <v>2580.2672784856113</v>
      </c>
      <c r="BQ30" s="37">
        <v>3420.8282132205586</v>
      </c>
      <c r="BR30" s="37">
        <v>6266.882424128859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689.1883162223345</v>
      </c>
      <c r="CU30" s="37">
        <v>472.9350400680324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f t="shared" si="3"/>
        <v>22148.093075950146</v>
      </c>
      <c r="DY30" s="37">
        <v>0</v>
      </c>
      <c r="DZ30" s="37">
        <v>0</v>
      </c>
      <c r="EA30" s="37">
        <f>SUM(DY30:DZ30)</f>
        <v>0</v>
      </c>
      <c r="EB30" s="37">
        <v>0</v>
      </c>
      <c r="EC30" s="37">
        <v>0</v>
      </c>
      <c r="ED30" s="37">
        <f>SUM(EB30:EC30)</f>
        <v>0</v>
      </c>
      <c r="EE30" s="37">
        <v>0</v>
      </c>
      <c r="EF30" s="37">
        <v>0</v>
      </c>
      <c r="EG30" s="37">
        <f>SUM(ED30:EF30)</f>
        <v>0</v>
      </c>
      <c r="EH30" s="37">
        <v>0</v>
      </c>
      <c r="EI30" s="37">
        <v>-13.735883836690546</v>
      </c>
      <c r="EJ30" s="37">
        <f>SUM(EH30:EI30)</f>
        <v>-13.735883836690546</v>
      </c>
      <c r="EK30" s="37">
        <f t="shared" si="4"/>
        <v>22134.357192113457</v>
      </c>
      <c r="EL30" s="37">
        <v>0</v>
      </c>
      <c r="EM30" s="37">
        <v>22134.357192113457</v>
      </c>
      <c r="EN30" s="37">
        <v>0</v>
      </c>
      <c r="EO30" s="38">
        <f>SUM(EM30:EN30)</f>
        <v>22134.357192113457</v>
      </c>
    </row>
    <row r="31" spans="1:145" ht="12.75" customHeight="1">
      <c r="A31" s="26">
        <v>23</v>
      </c>
      <c r="B31" s="5" t="s">
        <v>303</v>
      </c>
      <c r="C31" s="4" t="s">
        <v>304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1480.6224249957104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10.26750106948634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126.65100203084413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28.798997348676995</v>
      </c>
      <c r="DB31" s="37">
        <v>0</v>
      </c>
      <c r="DC31" s="37">
        <v>0</v>
      </c>
      <c r="DD31" s="37">
        <v>0</v>
      </c>
      <c r="DE31" s="37">
        <v>8.275219318976905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7">
        <v>0</v>
      </c>
      <c r="DX31" s="37">
        <f t="shared" si="3"/>
        <v>1654.6151447636948</v>
      </c>
      <c r="DY31" s="37">
        <v>0</v>
      </c>
      <c r="DZ31" s="37">
        <v>0</v>
      </c>
      <c r="EA31" s="37">
        <f>SUM(DY31:DZ31)</f>
        <v>0</v>
      </c>
      <c r="EB31" s="37">
        <v>0</v>
      </c>
      <c r="EC31" s="37">
        <v>0</v>
      </c>
      <c r="ED31" s="37">
        <f>SUM(EB31:EC31)</f>
        <v>0</v>
      </c>
      <c r="EE31" s="37">
        <v>0</v>
      </c>
      <c r="EF31" s="37">
        <v>0</v>
      </c>
      <c r="EG31" s="37">
        <f>SUM(ED31:EF31)</f>
        <v>0</v>
      </c>
      <c r="EH31" s="37">
        <v>0</v>
      </c>
      <c r="EI31" s="37">
        <v>-1.0430099175185559</v>
      </c>
      <c r="EJ31" s="37">
        <f>SUM(EH31:EI31)</f>
        <v>-1.0430099175185559</v>
      </c>
      <c r="EK31" s="37">
        <f t="shared" si="4"/>
        <v>1653.5721348461764</v>
      </c>
      <c r="EL31" s="37">
        <v>0</v>
      </c>
      <c r="EM31" s="37">
        <v>1653.5721348461764</v>
      </c>
      <c r="EN31" s="37">
        <v>0</v>
      </c>
      <c r="EO31" s="38">
        <f>SUM(EM31:EN31)</f>
        <v>1653.5721348461764</v>
      </c>
    </row>
    <row r="32" spans="1:145" ht="12.75" customHeight="1">
      <c r="A32" s="26">
        <v>24</v>
      </c>
      <c r="B32" s="5" t="s">
        <v>305</v>
      </c>
      <c r="C32" s="4" t="s">
        <v>306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0.14011249292869338</v>
      </c>
      <c r="Q32" s="37">
        <v>238.32660582771345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16.876886945240575</v>
      </c>
      <c r="BO32" s="37">
        <v>0</v>
      </c>
      <c r="BP32" s="37">
        <v>113.34570622214338</v>
      </c>
      <c r="BQ32" s="37">
        <v>0</v>
      </c>
      <c r="BR32" s="37">
        <v>55.097149555073685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f t="shared" si="3"/>
        <v>423.78646104309973</v>
      </c>
      <c r="DY32" s="37">
        <v>0</v>
      </c>
      <c r="DZ32" s="37">
        <v>0</v>
      </c>
      <c r="EA32" s="37">
        <f>SUM(DY32:DZ32)</f>
        <v>0</v>
      </c>
      <c r="EB32" s="37">
        <v>0</v>
      </c>
      <c r="EC32" s="37">
        <v>0</v>
      </c>
      <c r="ED32" s="37">
        <f>SUM(EB32:EC32)</f>
        <v>0</v>
      </c>
      <c r="EE32" s="37">
        <v>0</v>
      </c>
      <c r="EF32" s="37">
        <v>0</v>
      </c>
      <c r="EG32" s="37">
        <f>SUM(ED32:EF32)</f>
        <v>0</v>
      </c>
      <c r="EH32" s="37">
        <v>0</v>
      </c>
      <c r="EI32" s="37">
        <v>-0.17055816759947584</v>
      </c>
      <c r="EJ32" s="37">
        <f>SUM(EH32:EI32)</f>
        <v>-0.17055816759947584</v>
      </c>
      <c r="EK32" s="37">
        <f t="shared" si="4"/>
        <v>423.61590287550024</v>
      </c>
      <c r="EL32" s="37">
        <v>0</v>
      </c>
      <c r="EM32" s="37">
        <v>423.61590287550024</v>
      </c>
      <c r="EN32" s="37">
        <v>0</v>
      </c>
      <c r="EO32" s="38">
        <f>SUM(EM32:EN32)</f>
        <v>423.61590287550024</v>
      </c>
    </row>
    <row r="33" spans="1:145" ht="12.75" customHeight="1">
      <c r="A33" s="26">
        <v>25</v>
      </c>
      <c r="B33" s="5" t="s">
        <v>307</v>
      </c>
      <c r="C33" s="4" t="s">
        <v>308</v>
      </c>
      <c r="D33" s="37">
        <v>0</v>
      </c>
      <c r="E33" s="37">
        <v>0.03593776980037552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3.4797081338233014</v>
      </c>
      <c r="O33" s="37">
        <v>0.0640866747895274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178.16402280049334</v>
      </c>
      <c r="BD33" s="37">
        <v>0</v>
      </c>
      <c r="BE33" s="37">
        <v>0</v>
      </c>
      <c r="BF33" s="37">
        <v>0.031700431150355424</v>
      </c>
      <c r="BG33" s="37">
        <v>0</v>
      </c>
      <c r="BH33" s="37">
        <v>0</v>
      </c>
      <c r="BI33" s="37">
        <v>0</v>
      </c>
      <c r="BJ33" s="37">
        <v>0.3221891154913996</v>
      </c>
      <c r="BK33" s="37">
        <v>2460.2132447159784</v>
      </c>
      <c r="BL33" s="37">
        <v>0.38937386787343803</v>
      </c>
      <c r="BM33" s="37">
        <v>164.1746364366096</v>
      </c>
      <c r="BN33" s="37">
        <v>263.8635277242028</v>
      </c>
      <c r="BO33" s="37">
        <v>1957.8135916817805</v>
      </c>
      <c r="BP33" s="37">
        <v>0.009575466329015153</v>
      </c>
      <c r="BQ33" s="37">
        <v>0</v>
      </c>
      <c r="BR33" s="37">
        <v>413.06862098097963</v>
      </c>
      <c r="BS33" s="37">
        <v>0</v>
      </c>
      <c r="BT33" s="37">
        <v>4.316841523809864</v>
      </c>
      <c r="BU33" s="37">
        <v>0</v>
      </c>
      <c r="BV33" s="37">
        <v>100.47654466098547</v>
      </c>
      <c r="BW33" s="37">
        <v>0.8575232950148775</v>
      </c>
      <c r="BX33" s="37">
        <v>0.2621231990904487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76.32695242499572</v>
      </c>
      <c r="CN33" s="37">
        <v>10.397381042381808</v>
      </c>
      <c r="CO33" s="37">
        <v>0</v>
      </c>
      <c r="CP33" s="37">
        <v>0</v>
      </c>
      <c r="CQ33" s="37">
        <v>0</v>
      </c>
      <c r="CR33" s="37">
        <v>0.9402536896406152</v>
      </c>
      <c r="CS33" s="37">
        <v>0</v>
      </c>
      <c r="CT33" s="37">
        <v>0</v>
      </c>
      <c r="CU33" s="37">
        <v>5633.304211162107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18.01192035450352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f t="shared" si="3"/>
        <v>11286.523967151832</v>
      </c>
      <c r="DY33" s="37">
        <v>0</v>
      </c>
      <c r="DZ33" s="37">
        <v>0</v>
      </c>
      <c r="EA33" s="37">
        <f>SUM(DY33:DZ33)</f>
        <v>0</v>
      </c>
      <c r="EB33" s="37">
        <v>0</v>
      </c>
      <c r="EC33" s="37">
        <v>0</v>
      </c>
      <c r="ED33" s="37">
        <f>SUM(EB33:EC33)</f>
        <v>0</v>
      </c>
      <c r="EE33" s="37">
        <v>0</v>
      </c>
      <c r="EF33" s="37">
        <v>0</v>
      </c>
      <c r="EG33" s="37">
        <f>SUM(ED33:EF33)</f>
        <v>0</v>
      </c>
      <c r="EH33" s="37">
        <v>0</v>
      </c>
      <c r="EI33" s="37">
        <v>-7.093637804851412</v>
      </c>
      <c r="EJ33" s="37">
        <f>SUM(EH33:EI33)</f>
        <v>-7.093637804851412</v>
      </c>
      <c r="EK33" s="37">
        <f t="shared" si="4"/>
        <v>11279.43032934698</v>
      </c>
      <c r="EL33" s="37">
        <v>0</v>
      </c>
      <c r="EM33" s="37">
        <v>11279.43032934698</v>
      </c>
      <c r="EN33" s="37">
        <v>0</v>
      </c>
      <c r="EO33" s="38">
        <f>SUM(EM33:EN33)</f>
        <v>11279.43032934698</v>
      </c>
    </row>
    <row r="34" spans="1:145" ht="12.75" customHeight="1">
      <c r="A34" s="26">
        <v>26</v>
      </c>
      <c r="B34" s="5" t="s">
        <v>309</v>
      </c>
      <c r="C34" s="4" t="s">
        <v>310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1601.1268839982138</v>
      </c>
      <c r="P34" s="37">
        <v>0</v>
      </c>
      <c r="Q34" s="37">
        <v>422.68143661273643</v>
      </c>
      <c r="R34" s="37">
        <v>0</v>
      </c>
      <c r="S34" s="37">
        <v>0</v>
      </c>
      <c r="T34" s="37">
        <v>17.104160653895228</v>
      </c>
      <c r="U34" s="37">
        <v>29.38027101229759</v>
      </c>
      <c r="V34" s="37">
        <v>0</v>
      </c>
      <c r="W34" s="37">
        <v>14.695814542745152</v>
      </c>
      <c r="X34" s="37">
        <v>0</v>
      </c>
      <c r="Y34" s="37">
        <v>0</v>
      </c>
      <c r="Z34" s="37">
        <v>1594.1748208011638</v>
      </c>
      <c r="AA34" s="37">
        <v>0</v>
      </c>
      <c r="AB34" s="37">
        <v>0</v>
      </c>
      <c r="AC34" s="37">
        <v>15.930413750964249</v>
      </c>
      <c r="AD34" s="37">
        <v>0</v>
      </c>
      <c r="AE34" s="37">
        <v>96.80276102905506</v>
      </c>
      <c r="AF34" s="37">
        <v>0</v>
      </c>
      <c r="AG34" s="37">
        <v>1.5181786482724584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850.1266623524467</v>
      </c>
      <c r="AT34" s="37">
        <v>56.67649375149374</v>
      </c>
      <c r="AU34" s="37">
        <v>39.38072022042061</v>
      </c>
      <c r="AV34" s="37">
        <v>0</v>
      </c>
      <c r="AW34" s="37">
        <v>0</v>
      </c>
      <c r="AX34" s="37">
        <v>0</v>
      </c>
      <c r="AY34" s="37">
        <v>0</v>
      </c>
      <c r="AZ34" s="37">
        <v>17.268647470401863</v>
      </c>
      <c r="BA34" s="37">
        <v>0</v>
      </c>
      <c r="BB34" s="37">
        <v>0</v>
      </c>
      <c r="BC34" s="37">
        <v>49.93347067313953</v>
      </c>
      <c r="BD34" s="37">
        <v>69.48263067945125</v>
      </c>
      <c r="BE34" s="37">
        <v>10.262899935170122</v>
      </c>
      <c r="BF34" s="37">
        <v>208.3208571367651</v>
      </c>
      <c r="BG34" s="37">
        <v>0</v>
      </c>
      <c r="BH34" s="37">
        <v>0</v>
      </c>
      <c r="BI34" s="37">
        <v>135.20446740783262</v>
      </c>
      <c r="BJ34" s="37">
        <v>0</v>
      </c>
      <c r="BK34" s="37">
        <v>51.82999579820747</v>
      </c>
      <c r="BL34" s="37">
        <v>1209.17818731423</v>
      </c>
      <c r="BM34" s="37">
        <v>2836.47155011584</v>
      </c>
      <c r="BN34" s="37">
        <v>86.24548444964607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9.561758155992166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0.9069056130363687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17.938978226780616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2.27384263426738</v>
      </c>
      <c r="DD34" s="37">
        <v>0</v>
      </c>
      <c r="DE34" s="37">
        <v>0.007144227532719724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2.9045540134625503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1.1184250084884653</v>
      </c>
      <c r="DW34" s="37">
        <v>0</v>
      </c>
      <c r="DX34" s="37">
        <f t="shared" si="3"/>
        <v>9448.508416233948</v>
      </c>
      <c r="DY34" s="37">
        <v>0</v>
      </c>
      <c r="DZ34" s="37">
        <v>0</v>
      </c>
      <c r="EA34" s="37">
        <f>SUM(DY34:DZ34)</f>
        <v>0</v>
      </c>
      <c r="EB34" s="37">
        <v>0</v>
      </c>
      <c r="EC34" s="37">
        <v>0</v>
      </c>
      <c r="ED34" s="37">
        <f>SUM(EB34:EC34)</f>
        <v>0</v>
      </c>
      <c r="EE34" s="37">
        <v>0</v>
      </c>
      <c r="EF34" s="37">
        <v>0</v>
      </c>
      <c r="EG34" s="37">
        <f>SUM(ED34:EF34)</f>
        <v>0</v>
      </c>
      <c r="EH34" s="37">
        <v>0</v>
      </c>
      <c r="EI34" s="37">
        <v>-4.806975056048081</v>
      </c>
      <c r="EJ34" s="37">
        <f>SUM(EH34:EI34)</f>
        <v>-4.806975056048081</v>
      </c>
      <c r="EK34" s="37">
        <f t="shared" si="4"/>
        <v>9443.7014411779</v>
      </c>
      <c r="EL34" s="37">
        <v>0</v>
      </c>
      <c r="EM34" s="37">
        <v>9443.7014411779</v>
      </c>
      <c r="EN34" s="37">
        <v>0</v>
      </c>
      <c r="EO34" s="38">
        <f>SUM(EM34:EN34)</f>
        <v>9443.7014411779</v>
      </c>
    </row>
    <row r="35" spans="1:145" ht="12.75" customHeight="1">
      <c r="A35" s="26">
        <v>27</v>
      </c>
      <c r="B35" s="5" t="s">
        <v>311</v>
      </c>
      <c r="C35" s="4" t="s">
        <v>312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23.19409942149171</v>
      </c>
      <c r="P35" s="37">
        <v>0.579622634672952</v>
      </c>
      <c r="Q35" s="37">
        <v>177.3024147673982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1.55444456395566</v>
      </c>
      <c r="AQ35" s="37">
        <v>0</v>
      </c>
      <c r="AR35" s="37">
        <v>0</v>
      </c>
      <c r="AS35" s="37">
        <v>155.02393132743913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3342.9754077446546</v>
      </c>
      <c r="BA35" s="37">
        <v>0</v>
      </c>
      <c r="BB35" s="37">
        <v>0</v>
      </c>
      <c r="BC35" s="37">
        <v>224.01152542325147</v>
      </c>
      <c r="BD35" s="37">
        <v>0</v>
      </c>
      <c r="BE35" s="37">
        <v>1251.7244619624994</v>
      </c>
      <c r="BF35" s="37">
        <v>207.44788356205964</v>
      </c>
      <c r="BG35" s="37">
        <v>0</v>
      </c>
      <c r="BH35" s="37">
        <v>2.7781350015640687</v>
      </c>
      <c r="BI35" s="37">
        <v>0</v>
      </c>
      <c r="BJ35" s="37">
        <v>0</v>
      </c>
      <c r="BK35" s="37">
        <v>0</v>
      </c>
      <c r="BL35" s="37">
        <v>366.73162279501474</v>
      </c>
      <c r="BM35" s="37">
        <v>0</v>
      </c>
      <c r="BN35" s="37">
        <v>0</v>
      </c>
      <c r="BO35" s="37">
        <v>0</v>
      </c>
      <c r="BP35" s="37">
        <v>24.776128912160278</v>
      </c>
      <c r="BQ35" s="37">
        <v>2.7546464141517446</v>
      </c>
      <c r="BR35" s="37">
        <v>31.189124083562614</v>
      </c>
      <c r="BS35" s="37">
        <v>0</v>
      </c>
      <c r="BT35" s="37">
        <v>5.248169988604275</v>
      </c>
      <c r="BU35" s="37">
        <v>0</v>
      </c>
      <c r="BV35" s="37">
        <v>0</v>
      </c>
      <c r="BW35" s="37">
        <v>1.6082429477902838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31.757575971019698</v>
      </c>
      <c r="CN35" s="37">
        <v>0</v>
      </c>
      <c r="CO35" s="37">
        <v>0</v>
      </c>
      <c r="CP35" s="37">
        <v>0</v>
      </c>
      <c r="CQ35" s="37">
        <v>4.657249046257503</v>
      </c>
      <c r="CR35" s="37">
        <v>0</v>
      </c>
      <c r="CS35" s="37">
        <v>0</v>
      </c>
      <c r="CT35" s="37">
        <v>0</v>
      </c>
      <c r="CU35" s="37">
        <v>9.686944892175998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0.4399312956706147</v>
      </c>
      <c r="DQ35" s="37">
        <v>0</v>
      </c>
      <c r="DR35" s="37">
        <v>0.008082683015299826</v>
      </c>
      <c r="DS35" s="37">
        <v>0</v>
      </c>
      <c r="DT35" s="37">
        <v>0</v>
      </c>
      <c r="DU35" s="37">
        <v>0</v>
      </c>
      <c r="DV35" s="37">
        <v>125.49528914905363</v>
      </c>
      <c r="DW35" s="37">
        <v>0</v>
      </c>
      <c r="DX35" s="37">
        <f t="shared" si="3"/>
        <v>5990.944934587463</v>
      </c>
      <c r="DY35" s="37">
        <v>0</v>
      </c>
      <c r="DZ35" s="37">
        <v>0</v>
      </c>
      <c r="EA35" s="37">
        <f>SUM(DY35:DZ35)</f>
        <v>0</v>
      </c>
      <c r="EB35" s="37">
        <v>0</v>
      </c>
      <c r="EC35" s="37">
        <v>0</v>
      </c>
      <c r="ED35" s="37">
        <f>SUM(EB35:EC35)</f>
        <v>0</v>
      </c>
      <c r="EE35" s="37">
        <v>0</v>
      </c>
      <c r="EF35" s="37">
        <v>0</v>
      </c>
      <c r="EG35" s="37">
        <f>SUM(ED35:EF35)</f>
        <v>0</v>
      </c>
      <c r="EH35" s="37">
        <v>0</v>
      </c>
      <c r="EI35" s="37">
        <v>-3.754863162682333</v>
      </c>
      <c r="EJ35" s="37">
        <f>SUM(EH35:EI35)</f>
        <v>-3.754863162682333</v>
      </c>
      <c r="EK35" s="37">
        <f t="shared" si="4"/>
        <v>5987.19007142478</v>
      </c>
      <c r="EL35" s="37">
        <v>0</v>
      </c>
      <c r="EM35" s="37">
        <v>5987.19007142478</v>
      </c>
      <c r="EN35" s="37">
        <v>0</v>
      </c>
      <c r="EO35" s="38">
        <f>SUM(EM35:EN35)</f>
        <v>5987.19007142478</v>
      </c>
    </row>
    <row r="36" spans="1:145" ht="12.75" customHeight="1">
      <c r="A36" s="26">
        <v>28</v>
      </c>
      <c r="B36" s="5" t="s">
        <v>313</v>
      </c>
      <c r="C36" s="4" t="s">
        <v>314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8.067168212290547</v>
      </c>
      <c r="O36" s="37">
        <v>2.424974779090219</v>
      </c>
      <c r="P36" s="37">
        <v>0</v>
      </c>
      <c r="Q36" s="37">
        <v>0.1430956118283717</v>
      </c>
      <c r="R36" s="37">
        <v>0</v>
      </c>
      <c r="S36" s="37">
        <v>0</v>
      </c>
      <c r="T36" s="37">
        <v>0.7303871881724104</v>
      </c>
      <c r="U36" s="37">
        <v>0</v>
      </c>
      <c r="V36" s="37">
        <v>0</v>
      </c>
      <c r="W36" s="37">
        <v>2.0162376456592552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2.8782844640810827</v>
      </c>
      <c r="AD36" s="37">
        <v>0</v>
      </c>
      <c r="AE36" s="37">
        <v>0</v>
      </c>
      <c r="AF36" s="37">
        <v>0</v>
      </c>
      <c r="AG36" s="37">
        <v>1.33631327911759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3.2139205256542707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217.59702748779276</v>
      </c>
      <c r="BA36" s="37">
        <v>0</v>
      </c>
      <c r="BB36" s="37">
        <v>0.6913175170395348</v>
      </c>
      <c r="BC36" s="37">
        <v>0</v>
      </c>
      <c r="BD36" s="37">
        <v>173.1952637627022</v>
      </c>
      <c r="BE36" s="37">
        <v>70.73518992775261</v>
      </c>
      <c r="BF36" s="37">
        <v>2.367617109837474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0.8126245900594943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1.1114189075288008</v>
      </c>
      <c r="DV36" s="37">
        <v>0</v>
      </c>
      <c r="DW36" s="37">
        <v>0</v>
      </c>
      <c r="DX36" s="37">
        <f t="shared" si="3"/>
        <v>487.32084100860664</v>
      </c>
      <c r="DY36" s="37">
        <v>0</v>
      </c>
      <c r="DZ36" s="37">
        <v>0</v>
      </c>
      <c r="EA36" s="37">
        <f>SUM(DY36:DZ36)</f>
        <v>0</v>
      </c>
      <c r="EB36" s="37">
        <v>0.8410376671960607</v>
      </c>
      <c r="EC36" s="37">
        <v>0</v>
      </c>
      <c r="ED36" s="37">
        <f>SUM(EB36:EC36)</f>
        <v>0.8410376671960607</v>
      </c>
      <c r="EE36" s="37">
        <v>0</v>
      </c>
      <c r="EF36" s="37">
        <v>0</v>
      </c>
      <c r="EG36" s="37">
        <f>SUM(ED36:EF36)</f>
        <v>0.8410376671960607</v>
      </c>
      <c r="EH36" s="37">
        <v>0</v>
      </c>
      <c r="EI36" s="37">
        <v>-0.30072213498993794</v>
      </c>
      <c r="EJ36" s="37">
        <f>SUM(EH36:EI36)</f>
        <v>-0.30072213498993794</v>
      </c>
      <c r="EK36" s="37">
        <f t="shared" si="4"/>
        <v>487.8611565408128</v>
      </c>
      <c r="EL36" s="37">
        <v>0</v>
      </c>
      <c r="EM36" s="37">
        <v>487.8611565408128</v>
      </c>
      <c r="EN36" s="37">
        <v>0</v>
      </c>
      <c r="EO36" s="38">
        <f>SUM(EM36:EN36)</f>
        <v>487.8611565408128</v>
      </c>
    </row>
    <row r="37" spans="1:145" ht="12.75" customHeight="1">
      <c r="A37" s="26">
        <v>29</v>
      </c>
      <c r="B37" s="5" t="s">
        <v>315</v>
      </c>
      <c r="C37" s="4" t="s">
        <v>316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0.39876360766910934</v>
      </c>
      <c r="P37" s="37">
        <v>120.85027301470306</v>
      </c>
      <c r="Q37" s="37">
        <v>117.40498421559175</v>
      </c>
      <c r="R37" s="37">
        <v>0</v>
      </c>
      <c r="S37" s="37">
        <v>0</v>
      </c>
      <c r="T37" s="37">
        <v>4.858208153609511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75.04045757980676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0.18628683292635684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155.5045530252344</v>
      </c>
      <c r="AT37" s="37">
        <v>0.4084733627377138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402.80454925379325</v>
      </c>
      <c r="BA37" s="37">
        <v>0</v>
      </c>
      <c r="BB37" s="37">
        <v>22.471209132639245</v>
      </c>
      <c r="BC37" s="37">
        <v>51.58607914561829</v>
      </c>
      <c r="BD37" s="37">
        <v>0.672568374951761</v>
      </c>
      <c r="BE37" s="37">
        <v>409.9690008235476</v>
      </c>
      <c r="BF37" s="37">
        <v>623.6135726448027</v>
      </c>
      <c r="BG37" s="37">
        <v>0</v>
      </c>
      <c r="BH37" s="37">
        <v>0</v>
      </c>
      <c r="BI37" s="37">
        <v>57.18344370451911</v>
      </c>
      <c r="BJ37" s="37">
        <v>93.33577284388991</v>
      </c>
      <c r="BK37" s="37">
        <v>1723.5536233263365</v>
      </c>
      <c r="BL37" s="37">
        <v>10643.989938250257</v>
      </c>
      <c r="BM37" s="37">
        <v>2317.0589238754237</v>
      </c>
      <c r="BN37" s="37">
        <v>0</v>
      </c>
      <c r="BO37" s="37">
        <v>598.072189104164</v>
      </c>
      <c r="BP37" s="37">
        <v>28.95901277277527</v>
      </c>
      <c r="BQ37" s="37">
        <v>47.70010164230704</v>
      </c>
      <c r="BR37" s="37">
        <v>5.569908523905707</v>
      </c>
      <c r="BS37" s="37">
        <v>0</v>
      </c>
      <c r="BT37" s="37">
        <v>8.532362153161722</v>
      </c>
      <c r="BU37" s="37">
        <v>0</v>
      </c>
      <c r="BV37" s="37">
        <v>0</v>
      </c>
      <c r="BW37" s="37">
        <v>0.31434535984669876</v>
      </c>
      <c r="BX37" s="37">
        <v>2.7411238687949178</v>
      </c>
      <c r="BY37" s="37">
        <v>0</v>
      </c>
      <c r="BZ37" s="37">
        <v>0</v>
      </c>
      <c r="CA37" s="37">
        <v>0.019932500834344963</v>
      </c>
      <c r="CB37" s="37">
        <v>0</v>
      </c>
      <c r="CC37" s="37">
        <v>17.623588850516548</v>
      </c>
      <c r="CD37" s="37">
        <v>7.75328870684967</v>
      </c>
      <c r="CE37" s="37">
        <v>0</v>
      </c>
      <c r="CF37" s="37">
        <v>1.3784571762169024</v>
      </c>
      <c r="CG37" s="37">
        <v>0</v>
      </c>
      <c r="CH37" s="37">
        <v>0</v>
      </c>
      <c r="CI37" s="37">
        <v>0</v>
      </c>
      <c r="CJ37" s="37">
        <v>2.710036962298804</v>
      </c>
      <c r="CK37" s="37">
        <v>0</v>
      </c>
      <c r="CL37" s="37">
        <v>0</v>
      </c>
      <c r="CM37" s="37">
        <v>644.4438542522048</v>
      </c>
      <c r="CN37" s="37">
        <v>0</v>
      </c>
      <c r="CO37" s="37">
        <v>0</v>
      </c>
      <c r="CP37" s="37">
        <v>0</v>
      </c>
      <c r="CQ37" s="37">
        <v>22.04870855993896</v>
      </c>
      <c r="CR37" s="37">
        <v>0</v>
      </c>
      <c r="CS37" s="37">
        <v>0</v>
      </c>
      <c r="CT37" s="37">
        <v>11.353989419419745</v>
      </c>
      <c r="CU37" s="37">
        <v>396.8747827093975</v>
      </c>
      <c r="CV37" s="37">
        <v>0</v>
      </c>
      <c r="CW37" s="37">
        <v>0</v>
      </c>
      <c r="CX37" s="37">
        <v>0</v>
      </c>
      <c r="CY37" s="37">
        <v>2.930814298730596</v>
      </c>
      <c r="CZ37" s="37">
        <v>0.2740272082258165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11.145382268421702</v>
      </c>
      <c r="DL37" s="37">
        <v>0</v>
      </c>
      <c r="DM37" s="37">
        <v>0</v>
      </c>
      <c r="DN37" s="37">
        <v>0</v>
      </c>
      <c r="DO37" s="37">
        <v>0</v>
      </c>
      <c r="DP37" s="37">
        <v>0.25172472076385444</v>
      </c>
      <c r="DQ37" s="37">
        <v>0</v>
      </c>
      <c r="DR37" s="37">
        <v>0</v>
      </c>
      <c r="DS37" s="37">
        <v>0</v>
      </c>
      <c r="DT37" s="37">
        <v>2.398703621995314</v>
      </c>
      <c r="DU37" s="37">
        <v>0</v>
      </c>
      <c r="DV37" s="37">
        <v>43.31810703419078</v>
      </c>
      <c r="DW37" s="37">
        <v>0</v>
      </c>
      <c r="DX37" s="37">
        <f t="shared" si="3"/>
        <v>18677.305122883023</v>
      </c>
      <c r="DY37" s="37">
        <v>0</v>
      </c>
      <c r="DZ37" s="37">
        <v>0</v>
      </c>
      <c r="EA37" s="37">
        <f>SUM(DY37:DZ37)</f>
        <v>0</v>
      </c>
      <c r="EB37" s="37">
        <v>0</v>
      </c>
      <c r="EC37" s="37">
        <v>0</v>
      </c>
      <c r="ED37" s="37">
        <f>SUM(EB37:EC37)</f>
        <v>0</v>
      </c>
      <c r="EE37" s="37">
        <v>0</v>
      </c>
      <c r="EF37" s="37">
        <v>0</v>
      </c>
      <c r="EG37" s="37">
        <f>SUM(ED37:EF37)</f>
        <v>0</v>
      </c>
      <c r="EH37" s="37">
        <v>0</v>
      </c>
      <c r="EI37" s="37">
        <v>-11.890000777301067</v>
      </c>
      <c r="EJ37" s="37">
        <f>SUM(EH37:EI37)</f>
        <v>-11.890000777301067</v>
      </c>
      <c r="EK37" s="37">
        <f t="shared" si="4"/>
        <v>18665.415122105722</v>
      </c>
      <c r="EL37" s="37">
        <v>0</v>
      </c>
      <c r="EM37" s="37">
        <v>18665.415122105722</v>
      </c>
      <c r="EN37" s="37">
        <v>0</v>
      </c>
      <c r="EO37" s="38">
        <f>SUM(EM37:EN37)</f>
        <v>18665.415122105722</v>
      </c>
    </row>
    <row r="38" spans="1:145" ht="12.75" customHeight="1">
      <c r="A38" s="26">
        <v>30</v>
      </c>
      <c r="B38" s="5" t="s">
        <v>317</v>
      </c>
      <c r="C38" s="4" t="s">
        <v>318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170152.53198700753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7">
        <v>0</v>
      </c>
      <c r="DX38" s="37">
        <f t="shared" si="3"/>
        <v>170152.53198700753</v>
      </c>
      <c r="DY38" s="37">
        <v>0</v>
      </c>
      <c r="DZ38" s="37">
        <v>0</v>
      </c>
      <c r="EA38" s="37">
        <f>SUM(DY38:DZ38)</f>
        <v>0</v>
      </c>
      <c r="EB38" s="37">
        <v>0</v>
      </c>
      <c r="EC38" s="37">
        <v>0</v>
      </c>
      <c r="ED38" s="37">
        <f>SUM(EB38:EC38)</f>
        <v>0</v>
      </c>
      <c r="EE38" s="37">
        <v>0</v>
      </c>
      <c r="EF38" s="37">
        <v>0</v>
      </c>
      <c r="EG38" s="37">
        <f>SUM(ED38:EF38)</f>
        <v>0</v>
      </c>
      <c r="EH38" s="37">
        <v>0</v>
      </c>
      <c r="EI38" s="37">
        <v>-110.77398700754982</v>
      </c>
      <c r="EJ38" s="37">
        <f>SUM(EH38:EI38)</f>
        <v>-110.77398700754982</v>
      </c>
      <c r="EK38" s="37">
        <f t="shared" si="4"/>
        <v>170041.75799999997</v>
      </c>
      <c r="EL38" s="37">
        <v>0</v>
      </c>
      <c r="EM38" s="37">
        <v>170041.75799999997</v>
      </c>
      <c r="EN38" s="37">
        <v>0</v>
      </c>
      <c r="EO38" s="38">
        <f>SUM(EM38:EN38)</f>
        <v>170041.75799999997</v>
      </c>
    </row>
    <row r="39" spans="1:145" ht="12.75" customHeight="1">
      <c r="A39" s="26">
        <v>31</v>
      </c>
      <c r="B39" s="5" t="s">
        <v>319</v>
      </c>
      <c r="C39" s="4" t="s">
        <v>320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7">
        <v>0</v>
      </c>
      <c r="DX39" s="37">
        <f t="shared" si="3"/>
        <v>0</v>
      </c>
      <c r="DY39" s="37">
        <v>0</v>
      </c>
      <c r="DZ39" s="37">
        <v>0</v>
      </c>
      <c r="EA39" s="37">
        <f>SUM(DY39:DZ39)</f>
        <v>0</v>
      </c>
      <c r="EB39" s="37">
        <v>0</v>
      </c>
      <c r="EC39" s="37">
        <v>0</v>
      </c>
      <c r="ED39" s="37">
        <f>SUM(EB39:EC39)</f>
        <v>0</v>
      </c>
      <c r="EE39" s="37">
        <v>0</v>
      </c>
      <c r="EF39" s="37">
        <v>0</v>
      </c>
      <c r="EG39" s="37">
        <f>SUM(ED39:EF39)</f>
        <v>0</v>
      </c>
      <c r="EH39" s="37">
        <v>0</v>
      </c>
      <c r="EI39" s="37">
        <v>0</v>
      </c>
      <c r="EJ39" s="37">
        <f>SUM(EH39:EI39)</f>
        <v>0</v>
      </c>
      <c r="EK39" s="37">
        <f t="shared" si="4"/>
        <v>0</v>
      </c>
      <c r="EL39" s="37">
        <v>0</v>
      </c>
      <c r="EM39" s="37">
        <v>0</v>
      </c>
      <c r="EN39" s="37">
        <v>0</v>
      </c>
      <c r="EO39" s="38">
        <f>SUM(EM39:EN39)</f>
        <v>0</v>
      </c>
    </row>
    <row r="40" spans="1:145" ht="12.75" customHeight="1">
      <c r="A40" s="26">
        <v>32</v>
      </c>
      <c r="B40" s="6" t="s">
        <v>321</v>
      </c>
      <c r="C40" s="4" t="s">
        <v>322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139.9321294458286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12.07923034977216</v>
      </c>
      <c r="Y40" s="37">
        <v>0</v>
      </c>
      <c r="Z40" s="37">
        <v>0</v>
      </c>
      <c r="AA40" s="37">
        <v>0</v>
      </c>
      <c r="AB40" s="37">
        <v>0</v>
      </c>
      <c r="AC40" s="37">
        <v>0.8527470779814916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0.27462323753675827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6.203121178276587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7">
        <v>0</v>
      </c>
      <c r="DX40" s="37">
        <f t="shared" si="3"/>
        <v>159.34185128939558</v>
      </c>
      <c r="DY40" s="37">
        <v>0</v>
      </c>
      <c r="DZ40" s="37">
        <v>0</v>
      </c>
      <c r="EA40" s="37">
        <f>SUM(DY40:DZ40)</f>
        <v>0</v>
      </c>
      <c r="EB40" s="37">
        <v>212434.76535386394</v>
      </c>
      <c r="EC40" s="37">
        <v>2389.108899340689</v>
      </c>
      <c r="ED40" s="37">
        <f>SUM(EB40:EC40)</f>
        <v>214823.87425320465</v>
      </c>
      <c r="EE40" s="37">
        <v>0</v>
      </c>
      <c r="EF40" s="37">
        <v>0</v>
      </c>
      <c r="EG40" s="37">
        <f>SUM(ED40:EF40)</f>
        <v>214823.87425320465</v>
      </c>
      <c r="EH40" s="37">
        <v>0</v>
      </c>
      <c r="EI40" s="37">
        <v>-37.733470471336275</v>
      </c>
      <c r="EJ40" s="37">
        <f>SUM(EH40:EI40)</f>
        <v>-37.733470471336275</v>
      </c>
      <c r="EK40" s="37">
        <f t="shared" si="4"/>
        <v>214945.4826340227</v>
      </c>
      <c r="EL40" s="37">
        <v>0</v>
      </c>
      <c r="EM40" s="37">
        <v>214945.48276754725</v>
      </c>
      <c r="EN40" s="37">
        <v>0</v>
      </c>
      <c r="EO40" s="38">
        <f>SUM(EM40:EN40)</f>
        <v>214945.48276754725</v>
      </c>
    </row>
    <row r="41" spans="1:145" ht="12.75" customHeight="1">
      <c r="A41" s="26">
        <v>33</v>
      </c>
      <c r="B41" s="6" t="s">
        <v>323</v>
      </c>
      <c r="C41" s="4" t="s">
        <v>324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2.4242465293912105</v>
      </c>
      <c r="J41" s="37">
        <v>0</v>
      </c>
      <c r="K41" s="37">
        <v>0</v>
      </c>
      <c r="L41" s="37">
        <v>0</v>
      </c>
      <c r="M41" s="37">
        <v>0</v>
      </c>
      <c r="N41" s="37">
        <v>526.3816451155328</v>
      </c>
      <c r="O41" s="37">
        <v>0</v>
      </c>
      <c r="P41" s="37">
        <v>0</v>
      </c>
      <c r="Q41" s="37">
        <v>0</v>
      </c>
      <c r="R41" s="37">
        <v>0</v>
      </c>
      <c r="S41" s="37">
        <v>246.65864464324974</v>
      </c>
      <c r="T41" s="37">
        <v>0</v>
      </c>
      <c r="U41" s="37">
        <v>0</v>
      </c>
      <c r="V41" s="37">
        <v>0</v>
      </c>
      <c r="W41" s="37">
        <v>0</v>
      </c>
      <c r="X41" s="37">
        <v>13.319787437977249</v>
      </c>
      <c r="Y41" s="37">
        <v>4.359732597606084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7">
        <v>0</v>
      </c>
      <c r="DX41" s="37">
        <f aca="true" t="shared" si="5" ref="DX41:DX72">SUM(D41:DW41)</f>
        <v>793.1440563237571</v>
      </c>
      <c r="DY41" s="37">
        <v>0</v>
      </c>
      <c r="DZ41" s="37">
        <v>0</v>
      </c>
      <c r="EA41" s="37">
        <f>SUM(DY41:DZ41)</f>
        <v>0</v>
      </c>
      <c r="EB41" s="37">
        <v>78407.40088326533</v>
      </c>
      <c r="EC41" s="37">
        <v>5641.897901264482</v>
      </c>
      <c r="ED41" s="37">
        <f>SUM(EB41:EC41)</f>
        <v>84049.29878452982</v>
      </c>
      <c r="EE41" s="37">
        <v>0</v>
      </c>
      <c r="EF41" s="37">
        <v>0</v>
      </c>
      <c r="EG41" s="37">
        <f>SUM(ED41:EF41)</f>
        <v>84049.29878452982</v>
      </c>
      <c r="EH41" s="37">
        <v>0</v>
      </c>
      <c r="EI41" s="37">
        <v>-10.864883072646844</v>
      </c>
      <c r="EJ41" s="37">
        <f>SUM(EH41:EI41)</f>
        <v>-10.864883072646844</v>
      </c>
      <c r="EK41" s="37">
        <f t="shared" si="4"/>
        <v>84831.57795778093</v>
      </c>
      <c r="EL41" s="37">
        <v>0</v>
      </c>
      <c r="EM41" s="37">
        <v>84831.57795778093</v>
      </c>
      <c r="EN41" s="37">
        <v>0</v>
      </c>
      <c r="EO41" s="38">
        <f>SUM(EM41:EN41)</f>
        <v>84831.57795778093</v>
      </c>
    </row>
    <row r="42" spans="1:145" ht="12.75" customHeight="1">
      <c r="A42" s="26">
        <v>34</v>
      </c>
      <c r="B42" s="6" t="s">
        <v>325</v>
      </c>
      <c r="C42" s="4" t="s">
        <v>326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1976.206294648174</v>
      </c>
      <c r="U42" s="37">
        <v>0</v>
      </c>
      <c r="V42" s="37">
        <v>0</v>
      </c>
      <c r="W42" s="37">
        <v>0</v>
      </c>
      <c r="X42" s="37">
        <v>0</v>
      </c>
      <c r="Y42" s="37">
        <v>198.1274794170479</v>
      </c>
      <c r="Z42" s="37">
        <v>0</v>
      </c>
      <c r="AA42" s="37">
        <v>0</v>
      </c>
      <c r="AB42" s="37">
        <v>0</v>
      </c>
      <c r="AC42" s="37">
        <v>333.03064876259674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7">
        <v>0</v>
      </c>
      <c r="DX42" s="37">
        <f t="shared" si="5"/>
        <v>2507.3644228278185</v>
      </c>
      <c r="DY42" s="37">
        <v>0</v>
      </c>
      <c r="DZ42" s="37">
        <v>0</v>
      </c>
      <c r="EA42" s="37">
        <f>SUM(DY42:DZ42)</f>
        <v>0</v>
      </c>
      <c r="EB42" s="37">
        <v>59609.086039024456</v>
      </c>
      <c r="EC42" s="37">
        <v>2481.0561429319564</v>
      </c>
      <c r="ED42" s="37">
        <f>SUM(EB42:EC42)</f>
        <v>62090.14218195641</v>
      </c>
      <c r="EE42" s="37">
        <v>0</v>
      </c>
      <c r="EF42" s="37">
        <v>0</v>
      </c>
      <c r="EG42" s="37">
        <f>SUM(ED42:EF42)</f>
        <v>62090.14218195641</v>
      </c>
      <c r="EH42" s="37">
        <v>0</v>
      </c>
      <c r="EI42" s="37">
        <v>-16.177937447015488</v>
      </c>
      <c r="EJ42" s="37">
        <f>SUM(EH42:EI42)</f>
        <v>-16.177937447015488</v>
      </c>
      <c r="EK42" s="37">
        <f t="shared" si="4"/>
        <v>64581.32866733722</v>
      </c>
      <c r="EL42" s="37">
        <v>0</v>
      </c>
      <c r="EM42" s="37">
        <v>64581.32866733722</v>
      </c>
      <c r="EN42" s="37">
        <v>0</v>
      </c>
      <c r="EO42" s="38">
        <f>SUM(EM42:EN42)</f>
        <v>64581.32866733722</v>
      </c>
    </row>
    <row r="43" spans="1:145" ht="12.75" customHeight="1">
      <c r="A43" s="26">
        <v>35</v>
      </c>
      <c r="B43" s="6" t="s">
        <v>327</v>
      </c>
      <c r="C43" s="4" t="s">
        <v>328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7">
        <v>0</v>
      </c>
      <c r="DX43" s="37">
        <f t="shared" si="5"/>
        <v>0</v>
      </c>
      <c r="DY43" s="37">
        <v>0</v>
      </c>
      <c r="DZ43" s="37">
        <v>0</v>
      </c>
      <c r="EA43" s="37">
        <f>SUM(DY43:DZ43)</f>
        <v>0</v>
      </c>
      <c r="EB43" s="37">
        <v>13207.27345898937</v>
      </c>
      <c r="EC43" s="37">
        <v>654.9373681412578</v>
      </c>
      <c r="ED43" s="37">
        <f>SUM(EB43:EC43)</f>
        <v>13862.210827130628</v>
      </c>
      <c r="EE43" s="37">
        <v>0</v>
      </c>
      <c r="EF43" s="37">
        <v>0</v>
      </c>
      <c r="EG43" s="37">
        <f>SUM(ED43:EF43)</f>
        <v>13862.210827130628</v>
      </c>
      <c r="EH43" s="37">
        <v>0</v>
      </c>
      <c r="EI43" s="37">
        <v>-2.0146373786899607</v>
      </c>
      <c r="EJ43" s="37">
        <f>SUM(EH43:EI43)</f>
        <v>-2.0146373786899607</v>
      </c>
      <c r="EK43" s="37">
        <f t="shared" si="4"/>
        <v>13860.196189751938</v>
      </c>
      <c r="EL43" s="37">
        <v>0</v>
      </c>
      <c r="EM43" s="37">
        <v>13860.196189751938</v>
      </c>
      <c r="EN43" s="37">
        <v>0</v>
      </c>
      <c r="EO43" s="38">
        <f>SUM(EM43:EN43)</f>
        <v>13860.196189751938</v>
      </c>
    </row>
    <row r="44" spans="1:145" ht="12.75" customHeight="1">
      <c r="A44" s="26">
        <v>36</v>
      </c>
      <c r="B44" s="6" t="s">
        <v>329</v>
      </c>
      <c r="C44" s="4" t="s">
        <v>330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3338.699642823346</v>
      </c>
      <c r="U44" s="37">
        <v>0</v>
      </c>
      <c r="V44" s="37">
        <v>149.94196014369035</v>
      </c>
      <c r="W44" s="37">
        <v>0</v>
      </c>
      <c r="X44" s="37">
        <v>0</v>
      </c>
      <c r="Y44" s="37">
        <v>632.9136130019839</v>
      </c>
      <c r="Z44" s="37">
        <v>0</v>
      </c>
      <c r="AA44" s="37">
        <v>36.9660906240918</v>
      </c>
      <c r="AB44" s="37">
        <v>0</v>
      </c>
      <c r="AC44" s="37">
        <v>50.5778232645088</v>
      </c>
      <c r="AD44" s="37">
        <v>0</v>
      </c>
      <c r="AE44" s="37">
        <v>0</v>
      </c>
      <c r="AF44" s="37">
        <v>0</v>
      </c>
      <c r="AG44" s="37">
        <v>141.28509190451211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18.023876491395338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0.4308142243540089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7">
        <v>0</v>
      </c>
      <c r="DX44" s="37">
        <f t="shared" si="5"/>
        <v>4368.838912477883</v>
      </c>
      <c r="DY44" s="37">
        <v>0</v>
      </c>
      <c r="DZ44" s="37">
        <v>0</v>
      </c>
      <c r="EA44" s="37">
        <f>SUM(DY44:DZ44)</f>
        <v>0</v>
      </c>
      <c r="EB44" s="37">
        <v>53891.06010915592</v>
      </c>
      <c r="EC44" s="37">
        <v>1890.8838290888486</v>
      </c>
      <c r="ED44" s="37">
        <f>SUM(EB44:EC44)</f>
        <v>55781.94393824477</v>
      </c>
      <c r="EE44" s="37">
        <v>0</v>
      </c>
      <c r="EF44" s="37">
        <v>0</v>
      </c>
      <c r="EG44" s="37">
        <f>SUM(ED44:EF44)</f>
        <v>55781.94393824477</v>
      </c>
      <c r="EH44" s="37">
        <v>0</v>
      </c>
      <c r="EI44" s="37">
        <v>-15.586299398512821</v>
      </c>
      <c r="EJ44" s="37">
        <f>SUM(EH44:EI44)</f>
        <v>-15.586299398512821</v>
      </c>
      <c r="EK44" s="37">
        <f t="shared" si="4"/>
        <v>60135.19655132414</v>
      </c>
      <c r="EL44" s="37">
        <v>0</v>
      </c>
      <c r="EM44" s="37">
        <v>60135.19655132414</v>
      </c>
      <c r="EN44" s="37">
        <v>0</v>
      </c>
      <c r="EO44" s="38">
        <f>SUM(EM44:EN44)</f>
        <v>60135.19655132414</v>
      </c>
    </row>
    <row r="45" spans="1:145" ht="12.75" customHeight="1">
      <c r="A45" s="26">
        <v>37</v>
      </c>
      <c r="B45" s="6" t="s">
        <v>331</v>
      </c>
      <c r="C45" s="4" t="s">
        <v>332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0.09417546601632598</v>
      </c>
      <c r="O45" s="37">
        <v>386.9463239341075</v>
      </c>
      <c r="P45" s="37">
        <v>0</v>
      </c>
      <c r="Q45" s="37">
        <v>0</v>
      </c>
      <c r="R45" s="37">
        <v>11279.34711841187</v>
      </c>
      <c r="S45" s="37">
        <v>60.02773562797415</v>
      </c>
      <c r="T45" s="37">
        <v>160.04487174286413</v>
      </c>
      <c r="U45" s="37">
        <v>10149.85880931585</v>
      </c>
      <c r="V45" s="37">
        <v>48.78109180620253</v>
      </c>
      <c r="W45" s="37">
        <v>229.52080475411955</v>
      </c>
      <c r="X45" s="37">
        <v>22.561113503279834</v>
      </c>
      <c r="Y45" s="37">
        <v>3389.5754723481346</v>
      </c>
      <c r="Z45" s="37">
        <v>0</v>
      </c>
      <c r="AA45" s="37">
        <v>7119.654435611118</v>
      </c>
      <c r="AB45" s="37">
        <v>0</v>
      </c>
      <c r="AC45" s="37">
        <v>961.382547592065</v>
      </c>
      <c r="AD45" s="37">
        <v>0</v>
      </c>
      <c r="AE45" s="37">
        <v>0</v>
      </c>
      <c r="AF45" s="37">
        <v>0</v>
      </c>
      <c r="AG45" s="37">
        <v>83.5495472820575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179.59995541666382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77.99338889463415</v>
      </c>
      <c r="BA45" s="37">
        <v>0</v>
      </c>
      <c r="BB45" s="37">
        <v>35.14044660161754</v>
      </c>
      <c r="BC45" s="37">
        <v>89.44934124458368</v>
      </c>
      <c r="BD45" s="37">
        <v>1756.0770141762132</v>
      </c>
      <c r="BE45" s="37">
        <v>8575.569466296314</v>
      </c>
      <c r="BF45" s="37">
        <v>1821.0800190066198</v>
      </c>
      <c r="BG45" s="37">
        <v>180.23024927161822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144.47350416053484</v>
      </c>
      <c r="CR45" s="37">
        <v>0</v>
      </c>
      <c r="CS45" s="37">
        <v>0</v>
      </c>
      <c r="CT45" s="37">
        <v>0</v>
      </c>
      <c r="CU45" s="37">
        <v>0.013575170798361019</v>
      </c>
      <c r="CV45" s="37">
        <v>0</v>
      </c>
      <c r="CW45" s="37">
        <v>0</v>
      </c>
      <c r="CX45" s="37">
        <v>0</v>
      </c>
      <c r="CY45" s="37">
        <v>14.744760299361046</v>
      </c>
      <c r="CZ45" s="37">
        <v>14.942420734673409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0.04156540954633792</v>
      </c>
      <c r="DO45" s="37">
        <v>0</v>
      </c>
      <c r="DP45" s="37">
        <v>0.6813532430629025</v>
      </c>
      <c r="DQ45" s="37">
        <v>0</v>
      </c>
      <c r="DR45" s="37">
        <v>0</v>
      </c>
      <c r="DS45" s="37">
        <v>0</v>
      </c>
      <c r="DT45" s="37">
        <v>0</v>
      </c>
      <c r="DU45" s="37">
        <v>16.271091093333485</v>
      </c>
      <c r="DV45" s="37">
        <v>11.121118790198263</v>
      </c>
      <c r="DW45" s="37">
        <v>0</v>
      </c>
      <c r="DX45" s="37">
        <f t="shared" si="5"/>
        <v>46808.773317205436</v>
      </c>
      <c r="DY45" s="37">
        <v>0</v>
      </c>
      <c r="DZ45" s="37">
        <v>0</v>
      </c>
      <c r="EA45" s="37">
        <f>SUM(DY45:DZ45)</f>
        <v>0</v>
      </c>
      <c r="EB45" s="37">
        <v>17955.5946086017</v>
      </c>
      <c r="EC45" s="37">
        <v>770.1240524374367</v>
      </c>
      <c r="ED45" s="37">
        <f>SUM(EB45:EC45)</f>
        <v>18725.718661039136</v>
      </c>
      <c r="EE45" s="37">
        <v>0</v>
      </c>
      <c r="EF45" s="37">
        <v>0</v>
      </c>
      <c r="EG45" s="37">
        <f>SUM(ED45:EF45)</f>
        <v>18725.718661039136</v>
      </c>
      <c r="EH45" s="37">
        <v>0</v>
      </c>
      <c r="EI45" s="37">
        <v>-41.113710497661906</v>
      </c>
      <c r="EJ45" s="37">
        <f>SUM(EH45:EI45)</f>
        <v>-41.113710497661906</v>
      </c>
      <c r="EK45" s="37">
        <f t="shared" si="4"/>
        <v>65493.37826774691</v>
      </c>
      <c r="EL45" s="37">
        <v>0</v>
      </c>
      <c r="EM45" s="37">
        <v>65493.37826774691</v>
      </c>
      <c r="EN45" s="37">
        <v>0</v>
      </c>
      <c r="EO45" s="38">
        <f>SUM(EM45:EN45)</f>
        <v>65493.37826774691</v>
      </c>
    </row>
    <row r="46" spans="1:145" ht="12.75" customHeight="1">
      <c r="A46" s="26">
        <v>38</v>
      </c>
      <c r="B46" s="6" t="s">
        <v>333</v>
      </c>
      <c r="C46" s="4" t="s">
        <v>334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59.93414492366344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109.1930358629492</v>
      </c>
      <c r="S46" s="37">
        <v>0</v>
      </c>
      <c r="T46" s="37">
        <v>0</v>
      </c>
      <c r="U46" s="37">
        <v>0.24577491058310066</v>
      </c>
      <c r="V46" s="37">
        <v>0</v>
      </c>
      <c r="W46" s="37">
        <v>0</v>
      </c>
      <c r="X46" s="37">
        <v>822.9781705817641</v>
      </c>
      <c r="Y46" s="37">
        <v>0</v>
      </c>
      <c r="Z46" s="37">
        <v>0</v>
      </c>
      <c r="AA46" s="37">
        <v>0</v>
      </c>
      <c r="AB46" s="37">
        <v>0</v>
      </c>
      <c r="AC46" s="37">
        <v>0.010410423790175927</v>
      </c>
      <c r="AD46" s="37">
        <v>0</v>
      </c>
      <c r="AE46" s="37">
        <v>0</v>
      </c>
      <c r="AF46" s="37">
        <v>0</v>
      </c>
      <c r="AG46" s="37">
        <v>0.0010074603667912182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3.0783019220454677</v>
      </c>
      <c r="BA46" s="37">
        <v>0</v>
      </c>
      <c r="BB46" s="37">
        <v>0</v>
      </c>
      <c r="BC46" s="37">
        <v>0</v>
      </c>
      <c r="BD46" s="37">
        <v>0</v>
      </c>
      <c r="BE46" s="37">
        <v>316.6208768207964</v>
      </c>
      <c r="BF46" s="37">
        <v>38.423518737163526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11.448254322056947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1.5796250190115377</v>
      </c>
      <c r="DW46" s="37">
        <v>0</v>
      </c>
      <c r="DX46" s="37">
        <f t="shared" si="5"/>
        <v>1363.5131209841904</v>
      </c>
      <c r="DY46" s="37">
        <v>0</v>
      </c>
      <c r="DZ46" s="37">
        <v>0</v>
      </c>
      <c r="EA46" s="37">
        <f>SUM(DY46:DZ46)</f>
        <v>0</v>
      </c>
      <c r="EB46" s="37">
        <v>0</v>
      </c>
      <c r="EC46" s="37">
        <v>0</v>
      </c>
      <c r="ED46" s="37">
        <f>SUM(EB46:EC46)</f>
        <v>0</v>
      </c>
      <c r="EE46" s="37">
        <v>0</v>
      </c>
      <c r="EF46" s="37">
        <v>0</v>
      </c>
      <c r="EG46" s="37">
        <f>SUM(ED46:EF46)</f>
        <v>0</v>
      </c>
      <c r="EH46" s="37">
        <v>0</v>
      </c>
      <c r="EI46" s="37">
        <v>-0.8606858689994666</v>
      </c>
      <c r="EJ46" s="37">
        <f>SUM(EH46:EI46)</f>
        <v>-0.8606858689994666</v>
      </c>
      <c r="EK46" s="37">
        <f t="shared" si="4"/>
        <v>1362.6524351151909</v>
      </c>
      <c r="EL46" s="37">
        <v>0</v>
      </c>
      <c r="EM46" s="37">
        <v>1362.6524351151909</v>
      </c>
      <c r="EN46" s="37">
        <v>0</v>
      </c>
      <c r="EO46" s="38">
        <f>SUM(EM46:EN46)</f>
        <v>1362.6524351151909</v>
      </c>
    </row>
    <row r="47" spans="1:145" ht="12.75" customHeight="1">
      <c r="A47" s="26">
        <v>39</v>
      </c>
      <c r="B47" s="6" t="s">
        <v>335</v>
      </c>
      <c r="C47" s="4" t="s">
        <v>336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0.008141114238305438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2689.1371010452535</v>
      </c>
      <c r="W47" s="37">
        <v>0</v>
      </c>
      <c r="X47" s="37">
        <v>0</v>
      </c>
      <c r="Y47" s="37">
        <v>181.87833888758934</v>
      </c>
      <c r="Z47" s="37">
        <v>0</v>
      </c>
      <c r="AA47" s="37">
        <v>119.03024322218978</v>
      </c>
      <c r="AB47" s="37">
        <v>70.27292456242299</v>
      </c>
      <c r="AC47" s="37">
        <v>5.637129848881127</v>
      </c>
      <c r="AD47" s="37">
        <v>0.22414973778496805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16.844888455683204</v>
      </c>
      <c r="BA47" s="37">
        <v>12.827110707749174</v>
      </c>
      <c r="BB47" s="37">
        <v>0</v>
      </c>
      <c r="BC47" s="37">
        <v>0</v>
      </c>
      <c r="BD47" s="37">
        <v>954.5504119008675</v>
      </c>
      <c r="BE47" s="37">
        <v>0</v>
      </c>
      <c r="BF47" s="37">
        <v>1019.7639129794966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7">
        <v>0</v>
      </c>
      <c r="DX47" s="37">
        <f t="shared" si="5"/>
        <v>5070.174352462157</v>
      </c>
      <c r="DY47" s="37">
        <v>0</v>
      </c>
      <c r="DZ47" s="37">
        <v>0</v>
      </c>
      <c r="EA47" s="37">
        <f>SUM(DY47:DZ47)</f>
        <v>0</v>
      </c>
      <c r="EB47" s="37">
        <v>49448.39663894101</v>
      </c>
      <c r="EC47" s="37">
        <v>6822.074005421152</v>
      </c>
      <c r="ED47" s="37">
        <f>SUM(EB47:EC47)</f>
        <v>56270.47064436216</v>
      </c>
      <c r="EE47" s="37">
        <v>0</v>
      </c>
      <c r="EF47" s="37">
        <v>0</v>
      </c>
      <c r="EG47" s="37">
        <f>SUM(ED47:EF47)</f>
        <v>56270.47064436216</v>
      </c>
      <c r="EH47" s="37">
        <v>0</v>
      </c>
      <c r="EI47" s="37">
        <v>1.9642469157924085</v>
      </c>
      <c r="EJ47" s="37">
        <f>SUM(EH47:EI47)</f>
        <v>1.9642469157924085</v>
      </c>
      <c r="EK47" s="37">
        <f t="shared" si="4"/>
        <v>61342.60924374011</v>
      </c>
      <c r="EL47" s="37">
        <v>0</v>
      </c>
      <c r="EM47" s="37">
        <v>61342.60924374011</v>
      </c>
      <c r="EN47" s="37">
        <v>0</v>
      </c>
      <c r="EO47" s="38">
        <f>SUM(EM47:EN47)</f>
        <v>61342.60924374011</v>
      </c>
    </row>
    <row r="48" spans="1:145" ht="12.75" customHeight="1">
      <c r="A48" s="26">
        <v>40</v>
      </c>
      <c r="B48" s="6" t="s">
        <v>337</v>
      </c>
      <c r="C48" s="4" t="s">
        <v>338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1.67461622831976</v>
      </c>
      <c r="O48" s="37">
        <v>0</v>
      </c>
      <c r="P48" s="37">
        <v>0</v>
      </c>
      <c r="Q48" s="37">
        <v>0</v>
      </c>
      <c r="R48" s="37">
        <v>217.11233561461023</v>
      </c>
      <c r="S48" s="37">
        <v>0</v>
      </c>
      <c r="T48" s="37">
        <v>1468.1709188270174</v>
      </c>
      <c r="U48" s="37">
        <v>2828.6618586426157</v>
      </c>
      <c r="V48" s="37">
        <v>14.43564430670948</v>
      </c>
      <c r="W48" s="37">
        <v>2841.118213015168</v>
      </c>
      <c r="X48" s="37">
        <v>0</v>
      </c>
      <c r="Y48" s="37">
        <v>3458.8180018086086</v>
      </c>
      <c r="Z48" s="37">
        <v>4.424038023730047</v>
      </c>
      <c r="AA48" s="37">
        <v>822.8241256319118</v>
      </c>
      <c r="AB48" s="37">
        <v>383.8146151369323</v>
      </c>
      <c r="AC48" s="37">
        <v>2586.346974386545</v>
      </c>
      <c r="AD48" s="37">
        <v>79.97950978801833</v>
      </c>
      <c r="AE48" s="37">
        <v>0</v>
      </c>
      <c r="AF48" s="37">
        <v>112.08021166571325</v>
      </c>
      <c r="AG48" s="37">
        <v>215.65210386249774</v>
      </c>
      <c r="AH48" s="37">
        <v>0</v>
      </c>
      <c r="AI48" s="37">
        <v>0</v>
      </c>
      <c r="AJ48" s="37">
        <v>0</v>
      </c>
      <c r="AK48" s="37">
        <v>308.4560350467303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26.001532564958264</v>
      </c>
      <c r="AT48" s="37">
        <v>393.4218239020003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825.7250508690056</v>
      </c>
      <c r="BA48" s="37">
        <v>0.3672167544076693</v>
      </c>
      <c r="BB48" s="37">
        <v>0.09418549666899344</v>
      </c>
      <c r="BC48" s="37">
        <v>1.0647261523288103</v>
      </c>
      <c r="BD48" s="37">
        <v>1543.4378801778166</v>
      </c>
      <c r="BE48" s="37">
        <v>131.6364875418133</v>
      </c>
      <c r="BF48" s="37">
        <v>1128.8493622483288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0.03655674665214566</v>
      </c>
      <c r="DM48" s="37">
        <v>0</v>
      </c>
      <c r="DN48" s="37">
        <v>0</v>
      </c>
      <c r="DO48" s="37">
        <v>0</v>
      </c>
      <c r="DP48" s="37">
        <v>1.3150684301499984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52.18698953983287</v>
      </c>
      <c r="DW48" s="37">
        <v>0</v>
      </c>
      <c r="DX48" s="37">
        <f t="shared" si="5"/>
        <v>19447.706082409095</v>
      </c>
      <c r="DY48" s="37">
        <v>0</v>
      </c>
      <c r="DZ48" s="37">
        <v>0</v>
      </c>
      <c r="EA48" s="37">
        <f>SUM(DY48:DZ48)</f>
        <v>0</v>
      </c>
      <c r="EB48" s="37">
        <v>17820.78996651945</v>
      </c>
      <c r="EC48" s="37">
        <v>618.7697611066251</v>
      </c>
      <c r="ED48" s="37">
        <f>SUM(EB48:EC48)</f>
        <v>18439.559727626074</v>
      </c>
      <c r="EE48" s="37">
        <v>0</v>
      </c>
      <c r="EF48" s="37">
        <v>0</v>
      </c>
      <c r="EG48" s="37">
        <f>SUM(ED48:EF48)</f>
        <v>18439.559727626074</v>
      </c>
      <c r="EH48" s="37">
        <v>0</v>
      </c>
      <c r="EI48" s="37">
        <v>-22.803087945275728</v>
      </c>
      <c r="EJ48" s="37">
        <f>SUM(EH48:EI48)</f>
        <v>-22.803087945275728</v>
      </c>
      <c r="EK48" s="37">
        <f t="shared" si="4"/>
        <v>37864.4627220899</v>
      </c>
      <c r="EL48" s="37">
        <v>0</v>
      </c>
      <c r="EM48" s="37">
        <v>37864.4627220899</v>
      </c>
      <c r="EN48" s="37">
        <v>0</v>
      </c>
      <c r="EO48" s="38">
        <f>SUM(EM48:EN48)</f>
        <v>37864.4627220899</v>
      </c>
    </row>
    <row r="49" spans="1:145" ht="12.75" customHeight="1">
      <c r="A49" s="26">
        <v>41</v>
      </c>
      <c r="B49" s="6" t="s">
        <v>339</v>
      </c>
      <c r="C49" s="4" t="s">
        <v>340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6911.024190470753</v>
      </c>
      <c r="J49" s="37">
        <v>14971.399455293451</v>
      </c>
      <c r="K49" s="37">
        <v>0</v>
      </c>
      <c r="L49" s="37">
        <v>0</v>
      </c>
      <c r="M49" s="37">
        <v>0</v>
      </c>
      <c r="N49" s="37">
        <v>741.6834186486699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84.1987994196313</v>
      </c>
      <c r="W49" s="37">
        <v>0</v>
      </c>
      <c r="X49" s="37">
        <v>14080.813953776676</v>
      </c>
      <c r="Y49" s="37">
        <v>0</v>
      </c>
      <c r="Z49" s="37">
        <v>0</v>
      </c>
      <c r="AA49" s="37">
        <v>0</v>
      </c>
      <c r="AB49" s="37">
        <v>0</v>
      </c>
      <c r="AC49" s="37">
        <v>1896.131488792129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237.11416228098525</v>
      </c>
      <c r="DM49" s="37">
        <v>0</v>
      </c>
      <c r="DN49" s="37">
        <v>0</v>
      </c>
      <c r="DO49" s="37">
        <v>0</v>
      </c>
      <c r="DP49" s="37">
        <v>0.503420587786268</v>
      </c>
      <c r="DQ49" s="37">
        <v>0.6306247938128382</v>
      </c>
      <c r="DR49" s="37">
        <v>0</v>
      </c>
      <c r="DS49" s="37">
        <v>0</v>
      </c>
      <c r="DT49" s="37">
        <v>0</v>
      </c>
      <c r="DU49" s="37">
        <v>0</v>
      </c>
      <c r="DV49" s="37">
        <v>163.1415227365611</v>
      </c>
      <c r="DW49" s="37">
        <v>0</v>
      </c>
      <c r="DX49" s="37">
        <f t="shared" si="5"/>
        <v>39086.641036800465</v>
      </c>
      <c r="DY49" s="37">
        <v>0</v>
      </c>
      <c r="DZ49" s="37">
        <v>0</v>
      </c>
      <c r="EA49" s="37">
        <f>SUM(DY49:DZ49)</f>
        <v>0</v>
      </c>
      <c r="EB49" s="37">
        <v>0</v>
      </c>
      <c r="EC49" s="37">
        <v>0</v>
      </c>
      <c r="ED49" s="37">
        <f>SUM(EB49:EC49)</f>
        <v>0</v>
      </c>
      <c r="EE49" s="37">
        <v>0</v>
      </c>
      <c r="EF49" s="37">
        <v>0</v>
      </c>
      <c r="EG49" s="37">
        <f>SUM(ED49:EF49)</f>
        <v>0</v>
      </c>
      <c r="EH49" s="37">
        <v>0</v>
      </c>
      <c r="EI49" s="37">
        <v>-23.403260255475953</v>
      </c>
      <c r="EJ49" s="37">
        <f>SUM(EH49:EI49)</f>
        <v>-23.403260255475953</v>
      </c>
      <c r="EK49" s="37">
        <f t="shared" si="4"/>
        <v>39063.23777654499</v>
      </c>
      <c r="EL49" s="37">
        <v>0</v>
      </c>
      <c r="EM49" s="37">
        <v>39063.23777654499</v>
      </c>
      <c r="EN49" s="37">
        <v>0</v>
      </c>
      <c r="EO49" s="38">
        <f>SUM(EM49:EN49)</f>
        <v>39063.23777654499</v>
      </c>
    </row>
    <row r="50" spans="1:145" ht="12.75" customHeight="1">
      <c r="A50" s="26">
        <v>42</v>
      </c>
      <c r="B50" s="6" t="s">
        <v>341</v>
      </c>
      <c r="C50" s="4" t="s">
        <v>342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7">
        <v>0</v>
      </c>
      <c r="DX50" s="37">
        <f t="shared" si="5"/>
        <v>0</v>
      </c>
      <c r="DY50" s="37">
        <v>0</v>
      </c>
      <c r="DZ50" s="37">
        <v>0</v>
      </c>
      <c r="EA50" s="37">
        <f>SUM(DY50:DZ50)</f>
        <v>0</v>
      </c>
      <c r="EB50" s="37">
        <v>18790.118466075426</v>
      </c>
      <c r="EC50" s="37">
        <v>136.9363533359945</v>
      </c>
      <c r="ED50" s="37">
        <f>SUM(EB50:EC50)</f>
        <v>18927.05481941142</v>
      </c>
      <c r="EE50" s="37">
        <v>0</v>
      </c>
      <c r="EF50" s="37">
        <v>0</v>
      </c>
      <c r="EG50" s="37">
        <f>SUM(ED50:EF50)</f>
        <v>18927.05481941142</v>
      </c>
      <c r="EH50" s="37">
        <v>0</v>
      </c>
      <c r="EI50" s="37">
        <v>-10.16481941143246</v>
      </c>
      <c r="EJ50" s="37">
        <f>SUM(EH50:EI50)</f>
        <v>-10.16481941143246</v>
      </c>
      <c r="EK50" s="37">
        <f t="shared" si="4"/>
        <v>18916.88999999999</v>
      </c>
      <c r="EL50" s="37">
        <v>0</v>
      </c>
      <c r="EM50" s="37">
        <v>18916.89</v>
      </c>
      <c r="EN50" s="37">
        <v>0</v>
      </c>
      <c r="EO50" s="38">
        <f>SUM(EM50:EN50)</f>
        <v>18916.89</v>
      </c>
    </row>
    <row r="51" spans="1:145" ht="12.75" customHeight="1">
      <c r="A51" s="26">
        <v>43</v>
      </c>
      <c r="B51" s="6" t="s">
        <v>343</v>
      </c>
      <c r="C51" s="4" t="s">
        <v>344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0.2646973466956296</v>
      </c>
      <c r="U51" s="37">
        <v>0</v>
      </c>
      <c r="V51" s="37">
        <v>1.3032694723375684</v>
      </c>
      <c r="W51" s="37">
        <v>0.1858107314674018</v>
      </c>
      <c r="X51" s="37">
        <v>0</v>
      </c>
      <c r="Y51" s="37">
        <v>1.438194136028542</v>
      </c>
      <c r="Z51" s="37">
        <v>0</v>
      </c>
      <c r="AA51" s="37">
        <v>0.9423951996373592</v>
      </c>
      <c r="AB51" s="37">
        <v>0</v>
      </c>
      <c r="AC51" s="37">
        <v>1679.6748368435617</v>
      </c>
      <c r="AD51" s="37">
        <v>0.00996781068659369</v>
      </c>
      <c r="AE51" s="37">
        <v>0</v>
      </c>
      <c r="AF51" s="37">
        <v>0</v>
      </c>
      <c r="AG51" s="37">
        <v>1.6749445926952464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7">
        <v>0</v>
      </c>
      <c r="DX51" s="37">
        <f t="shared" si="5"/>
        <v>1685.49411613311</v>
      </c>
      <c r="DY51" s="37">
        <v>0</v>
      </c>
      <c r="DZ51" s="37">
        <v>0</v>
      </c>
      <c r="EA51" s="37">
        <f>SUM(DY51:DZ51)</f>
        <v>0</v>
      </c>
      <c r="EB51" s="37">
        <v>14942.385274782457</v>
      </c>
      <c r="EC51" s="37">
        <v>520.1012617789734</v>
      </c>
      <c r="ED51" s="37">
        <f>SUM(EB51:EC51)</f>
        <v>15462.48653656143</v>
      </c>
      <c r="EE51" s="37">
        <v>0</v>
      </c>
      <c r="EF51" s="37">
        <v>0</v>
      </c>
      <c r="EG51" s="37">
        <f>SUM(ED51:EF51)</f>
        <v>15462.48653656143</v>
      </c>
      <c r="EH51" s="37">
        <v>0</v>
      </c>
      <c r="EI51" s="37">
        <v>3.445998274784597</v>
      </c>
      <c r="EJ51" s="37">
        <f>SUM(EH51:EI51)</f>
        <v>3.445998274784597</v>
      </c>
      <c r="EK51" s="37">
        <f t="shared" si="4"/>
        <v>17151.426650969326</v>
      </c>
      <c r="EL51" s="37">
        <v>0</v>
      </c>
      <c r="EM51" s="37">
        <v>17151.426650969326</v>
      </c>
      <c r="EN51" s="37">
        <v>0</v>
      </c>
      <c r="EO51" s="38">
        <f>SUM(EM51:EN51)</f>
        <v>17151.426650969326</v>
      </c>
    </row>
    <row r="52" spans="1:145" ht="12.75" customHeight="1">
      <c r="A52" s="26">
        <v>44</v>
      </c>
      <c r="B52" s="6" t="s">
        <v>345</v>
      </c>
      <c r="C52" s="4" t="s">
        <v>346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4.349082127725071</v>
      </c>
      <c r="U52" s="37">
        <v>0</v>
      </c>
      <c r="V52" s="37">
        <v>4187.434206910042</v>
      </c>
      <c r="W52" s="37">
        <v>0</v>
      </c>
      <c r="X52" s="37">
        <v>0</v>
      </c>
      <c r="Y52" s="37">
        <v>17784.366383546498</v>
      </c>
      <c r="Z52" s="37">
        <v>0</v>
      </c>
      <c r="AA52" s="37">
        <v>43289.81656870133</v>
      </c>
      <c r="AB52" s="37">
        <v>0</v>
      </c>
      <c r="AC52" s="37">
        <v>2608.785313082981</v>
      </c>
      <c r="AD52" s="37">
        <v>0</v>
      </c>
      <c r="AE52" s="37">
        <v>0</v>
      </c>
      <c r="AF52" s="37">
        <v>0</v>
      </c>
      <c r="AG52" s="37">
        <v>25.91187833409005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9.281291453522986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7">
        <v>0</v>
      </c>
      <c r="DX52" s="37">
        <f t="shared" si="5"/>
        <v>67909.94472415619</v>
      </c>
      <c r="DY52" s="37">
        <v>0</v>
      </c>
      <c r="DZ52" s="37">
        <v>0</v>
      </c>
      <c r="EA52" s="37">
        <f>SUM(DY52:DZ52)</f>
        <v>0</v>
      </c>
      <c r="EB52" s="37">
        <v>57368.191609049674</v>
      </c>
      <c r="EC52" s="37">
        <v>711.3672889068724</v>
      </c>
      <c r="ED52" s="37">
        <f>SUM(EB52:EC52)</f>
        <v>58079.558897956544</v>
      </c>
      <c r="EE52" s="37">
        <v>0</v>
      </c>
      <c r="EF52" s="37">
        <v>0</v>
      </c>
      <c r="EG52" s="37">
        <f>SUM(ED52:EF52)</f>
        <v>58079.558897956544</v>
      </c>
      <c r="EH52" s="37">
        <v>0</v>
      </c>
      <c r="EI52" s="37">
        <v>-66.31494873829881</v>
      </c>
      <c r="EJ52" s="37">
        <f>SUM(EH52:EI52)</f>
        <v>-66.31494873829881</v>
      </c>
      <c r="EK52" s="37">
        <f t="shared" si="4"/>
        <v>125923.18867337443</v>
      </c>
      <c r="EL52" s="37">
        <v>0</v>
      </c>
      <c r="EM52" s="37">
        <v>125923.18867337443</v>
      </c>
      <c r="EN52" s="37">
        <v>0</v>
      </c>
      <c r="EO52" s="38">
        <f>SUM(EM52:EN52)</f>
        <v>125923.18867337443</v>
      </c>
    </row>
    <row r="53" spans="1:145" ht="12.75" customHeight="1">
      <c r="A53" s="26">
        <v>45</v>
      </c>
      <c r="B53" s="6" t="s">
        <v>347</v>
      </c>
      <c r="C53" s="4" t="s">
        <v>348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7">
        <v>0</v>
      </c>
      <c r="DX53" s="37">
        <f t="shared" si="5"/>
        <v>0</v>
      </c>
      <c r="DY53" s="37">
        <v>0</v>
      </c>
      <c r="DZ53" s="37">
        <v>0</v>
      </c>
      <c r="EA53" s="37">
        <f>SUM(DY53:DZ53)</f>
        <v>0</v>
      </c>
      <c r="EB53" s="37">
        <v>14375.843451681912</v>
      </c>
      <c r="EC53" s="37">
        <v>281.5912333039977</v>
      </c>
      <c r="ED53" s="37">
        <f>SUM(EB53:EC53)</f>
        <v>14657.43468498591</v>
      </c>
      <c r="EE53" s="37">
        <v>0</v>
      </c>
      <c r="EF53" s="37">
        <v>0</v>
      </c>
      <c r="EG53" s="37">
        <f>SUM(ED53:EF53)</f>
        <v>14657.43468498591</v>
      </c>
      <c r="EH53" s="37">
        <v>0</v>
      </c>
      <c r="EI53" s="37">
        <v>2.479954463520608</v>
      </c>
      <c r="EJ53" s="37">
        <f>SUM(EH53:EI53)</f>
        <v>2.479954463520608</v>
      </c>
      <c r="EK53" s="37">
        <f t="shared" si="4"/>
        <v>14659.914639449431</v>
      </c>
      <c r="EL53" s="37">
        <v>0</v>
      </c>
      <c r="EM53" s="37">
        <v>14659.914639449431</v>
      </c>
      <c r="EN53" s="37">
        <v>0</v>
      </c>
      <c r="EO53" s="38">
        <f>SUM(EM53:EN53)</f>
        <v>14659.914639449431</v>
      </c>
    </row>
    <row r="54" spans="1:145" ht="12.75" customHeight="1">
      <c r="A54" s="26">
        <v>46</v>
      </c>
      <c r="B54" s="6" t="s">
        <v>349</v>
      </c>
      <c r="C54" s="4" t="s">
        <v>350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2257.984886334406</v>
      </c>
      <c r="S54" s="37">
        <v>0</v>
      </c>
      <c r="T54" s="37">
        <v>31.065978397092188</v>
      </c>
      <c r="U54" s="37">
        <v>73.92615366800744</v>
      </c>
      <c r="V54" s="37">
        <v>3709.8331496982437</v>
      </c>
      <c r="W54" s="37">
        <v>2293.2696029307544</v>
      </c>
      <c r="X54" s="37">
        <v>28.134011795753647</v>
      </c>
      <c r="Y54" s="37">
        <v>7458.665383586631</v>
      </c>
      <c r="Z54" s="37">
        <v>0</v>
      </c>
      <c r="AA54" s="37">
        <v>30.21895771713501</v>
      </c>
      <c r="AB54" s="37">
        <v>14.52468253803411</v>
      </c>
      <c r="AC54" s="37">
        <v>4248.048746711307</v>
      </c>
      <c r="AD54" s="37">
        <v>183.32454925938663</v>
      </c>
      <c r="AE54" s="37">
        <v>262.3816713253738</v>
      </c>
      <c r="AF54" s="37">
        <v>188.01079035855844</v>
      </c>
      <c r="AG54" s="37">
        <v>12328.410447226453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24.53584296585124</v>
      </c>
      <c r="BA54" s="37">
        <v>0</v>
      </c>
      <c r="BB54" s="37">
        <v>0</v>
      </c>
      <c r="BC54" s="37">
        <v>0</v>
      </c>
      <c r="BD54" s="37">
        <v>0.6557868606618636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0.05165413872883419</v>
      </c>
      <c r="CV54" s="37">
        <v>0</v>
      </c>
      <c r="CW54" s="37">
        <v>0</v>
      </c>
      <c r="CX54" s="37">
        <v>1.2762461417176483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6.568757632603463</v>
      </c>
      <c r="DM54" s="37">
        <v>0</v>
      </c>
      <c r="DN54" s="37">
        <v>0</v>
      </c>
      <c r="DO54" s="37">
        <v>0</v>
      </c>
      <c r="DP54" s="37">
        <v>49.509908273974446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7">
        <v>0</v>
      </c>
      <c r="DX54" s="37">
        <f t="shared" si="5"/>
        <v>33190.39720756067</v>
      </c>
      <c r="DY54" s="37">
        <v>0</v>
      </c>
      <c r="DZ54" s="37">
        <v>0</v>
      </c>
      <c r="EA54" s="37">
        <f>SUM(DY54:DZ54)</f>
        <v>0</v>
      </c>
      <c r="EB54" s="37">
        <v>75317.54160314467</v>
      </c>
      <c r="EC54" s="37">
        <v>954.9530211978073</v>
      </c>
      <c r="ED54" s="37">
        <f>SUM(EB54:EC54)</f>
        <v>76272.49462434248</v>
      </c>
      <c r="EE54" s="37">
        <v>0</v>
      </c>
      <c r="EF54" s="37">
        <v>0</v>
      </c>
      <c r="EG54" s="37">
        <f>SUM(ED54:EF54)</f>
        <v>76272.49462434248</v>
      </c>
      <c r="EH54" s="37">
        <v>0</v>
      </c>
      <c r="EI54" s="37">
        <v>-55.474549754356026</v>
      </c>
      <c r="EJ54" s="37">
        <f>SUM(EH54:EI54)</f>
        <v>-55.474549754356026</v>
      </c>
      <c r="EK54" s="37">
        <f t="shared" si="4"/>
        <v>109407.41728214879</v>
      </c>
      <c r="EL54" s="37">
        <v>0</v>
      </c>
      <c r="EM54" s="37">
        <v>109407.41728214879</v>
      </c>
      <c r="EN54" s="37">
        <v>0</v>
      </c>
      <c r="EO54" s="38">
        <f>SUM(EM54:EN54)</f>
        <v>109407.41728214879</v>
      </c>
    </row>
    <row r="55" spans="1:145" ht="12.75" customHeight="1">
      <c r="A55" s="26">
        <v>47</v>
      </c>
      <c r="B55" s="6" t="s">
        <v>351</v>
      </c>
      <c r="C55" s="4" t="s">
        <v>352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0.03451406573886658</v>
      </c>
      <c r="Z55" s="37">
        <v>0</v>
      </c>
      <c r="AA55" s="37">
        <v>22.775414674111534</v>
      </c>
      <c r="AB55" s="37">
        <v>0</v>
      </c>
      <c r="AC55" s="37">
        <v>18.898326279888458</v>
      </c>
      <c r="AD55" s="37">
        <v>2.6861877714629045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9.96101448209731</v>
      </c>
      <c r="BE55" s="37">
        <v>0.2971380852373709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0.00684930066090837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0.342204007523663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7">
        <v>0</v>
      </c>
      <c r="DX55" s="37">
        <f t="shared" si="5"/>
        <v>55.00164866672102</v>
      </c>
      <c r="DY55" s="37">
        <v>0</v>
      </c>
      <c r="DZ55" s="37">
        <v>0</v>
      </c>
      <c r="EA55" s="37">
        <f>SUM(DY55:DZ55)</f>
        <v>0</v>
      </c>
      <c r="EB55" s="37">
        <v>31537.111828641304</v>
      </c>
      <c r="EC55" s="37">
        <v>1015.4859393981237</v>
      </c>
      <c r="ED55" s="37">
        <f>SUM(EB55:EC55)</f>
        <v>32552.597768039428</v>
      </c>
      <c r="EE55" s="37">
        <v>0</v>
      </c>
      <c r="EF55" s="37">
        <v>0</v>
      </c>
      <c r="EG55" s="37">
        <f>SUM(ED55:EF55)</f>
        <v>32552.597768039428</v>
      </c>
      <c r="EH55" s="37">
        <v>0</v>
      </c>
      <c r="EI55" s="37">
        <v>-11.150088257598796</v>
      </c>
      <c r="EJ55" s="37">
        <f>SUM(EH55:EI55)</f>
        <v>-11.150088257598796</v>
      </c>
      <c r="EK55" s="37">
        <f t="shared" si="4"/>
        <v>32596.44932844855</v>
      </c>
      <c r="EL55" s="37">
        <v>0</v>
      </c>
      <c r="EM55" s="37">
        <v>32596.44932844855</v>
      </c>
      <c r="EN55" s="37">
        <v>0</v>
      </c>
      <c r="EO55" s="38">
        <f>SUM(EM55:EN55)</f>
        <v>32596.44932844855</v>
      </c>
    </row>
    <row r="56" spans="1:145" ht="12.75" customHeight="1">
      <c r="A56" s="26">
        <v>48</v>
      </c>
      <c r="B56" s="6" t="s">
        <v>353</v>
      </c>
      <c r="C56" s="4" t="s">
        <v>354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12.977347056766645</v>
      </c>
      <c r="AD56" s="37">
        <v>0</v>
      </c>
      <c r="AE56" s="37">
        <v>0.49561425588835223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7">
        <v>0</v>
      </c>
      <c r="DX56" s="37">
        <f t="shared" si="5"/>
        <v>13.472961312654997</v>
      </c>
      <c r="DY56" s="37">
        <v>0</v>
      </c>
      <c r="DZ56" s="37">
        <v>0</v>
      </c>
      <c r="EA56" s="37">
        <f>SUM(DY56:DZ56)</f>
        <v>0</v>
      </c>
      <c r="EB56" s="37">
        <v>20232.47600175458</v>
      </c>
      <c r="EC56" s="37">
        <v>155.22599824542135</v>
      </c>
      <c r="ED56" s="37">
        <f>SUM(EB56:EC56)</f>
        <v>20387.702</v>
      </c>
      <c r="EE56" s="37">
        <v>0</v>
      </c>
      <c r="EF56" s="37">
        <v>0</v>
      </c>
      <c r="EG56" s="37">
        <f>SUM(ED56:EF56)</f>
        <v>20387.702</v>
      </c>
      <c r="EH56" s="37">
        <v>0</v>
      </c>
      <c r="EI56" s="37">
        <v>-24.453810425767784</v>
      </c>
      <c r="EJ56" s="37">
        <f>SUM(EH56:EI56)</f>
        <v>-24.453810425767784</v>
      </c>
      <c r="EK56" s="37">
        <f t="shared" si="4"/>
        <v>20376.72115088689</v>
      </c>
      <c r="EL56" s="37">
        <v>0</v>
      </c>
      <c r="EM56" s="37">
        <v>20376.72115088689</v>
      </c>
      <c r="EN56" s="37">
        <v>0</v>
      </c>
      <c r="EO56" s="38">
        <f>SUM(EM56:EN56)</f>
        <v>20376.72115088689</v>
      </c>
    </row>
    <row r="57" spans="1:145" ht="12.75" customHeight="1">
      <c r="A57" s="26">
        <v>49</v>
      </c>
      <c r="B57" s="6" t="s">
        <v>355</v>
      </c>
      <c r="C57" s="4" t="s">
        <v>356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23.48758119100615</v>
      </c>
      <c r="AD57" s="37">
        <v>0</v>
      </c>
      <c r="AE57" s="37">
        <v>0</v>
      </c>
      <c r="AF57" s="37">
        <v>17001.558558591958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7">
        <v>0</v>
      </c>
      <c r="DX57" s="37">
        <f t="shared" si="5"/>
        <v>17025.046139782964</v>
      </c>
      <c r="DY57" s="37">
        <v>0</v>
      </c>
      <c r="DZ57" s="37">
        <v>0</v>
      </c>
      <c r="EA57" s="37">
        <f>SUM(DY57:DZ57)</f>
        <v>0</v>
      </c>
      <c r="EB57" s="37">
        <v>26253.708000000006</v>
      </c>
      <c r="EC57" s="37">
        <v>0</v>
      </c>
      <c r="ED57" s="37">
        <f>SUM(EB57:EC57)</f>
        <v>26253.708000000006</v>
      </c>
      <c r="EE57" s="37">
        <v>0</v>
      </c>
      <c r="EF57" s="37">
        <v>0</v>
      </c>
      <c r="EG57" s="37">
        <f>SUM(ED57:EF57)</f>
        <v>26253.708000000006</v>
      </c>
      <c r="EH57" s="37">
        <v>0</v>
      </c>
      <c r="EI57" s="37">
        <v>-26.88813978296393</v>
      </c>
      <c r="EJ57" s="37">
        <f>SUM(EH57:EI57)</f>
        <v>-26.88813978296393</v>
      </c>
      <c r="EK57" s="37">
        <f t="shared" si="4"/>
        <v>43251.86600000001</v>
      </c>
      <c r="EL57" s="37">
        <v>0</v>
      </c>
      <c r="EM57" s="37">
        <v>43251.86600000001</v>
      </c>
      <c r="EN57" s="37">
        <v>0</v>
      </c>
      <c r="EO57" s="38">
        <f>SUM(EM57:EN57)</f>
        <v>43251.86600000001</v>
      </c>
    </row>
    <row r="58" spans="1:145" ht="12.75" customHeight="1">
      <c r="A58" s="26">
        <v>50</v>
      </c>
      <c r="B58" s="6" t="s">
        <v>357</v>
      </c>
      <c r="C58" s="4" t="s">
        <v>358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0</v>
      </c>
      <c r="DW58" s="37">
        <v>0</v>
      </c>
      <c r="DX58" s="37">
        <f t="shared" si="5"/>
        <v>0</v>
      </c>
      <c r="DY58" s="37">
        <v>0</v>
      </c>
      <c r="DZ58" s="37">
        <v>0</v>
      </c>
      <c r="EA58" s="37">
        <f>SUM(DY58:DZ58)</f>
        <v>0</v>
      </c>
      <c r="EB58" s="37">
        <v>5395.8319575183705</v>
      </c>
      <c r="EC58" s="37">
        <v>66.63604248162746</v>
      </c>
      <c r="ED58" s="37">
        <f>SUM(EB58:EC58)</f>
        <v>5462.467999999998</v>
      </c>
      <c r="EE58" s="37">
        <v>0</v>
      </c>
      <c r="EF58" s="37">
        <v>0</v>
      </c>
      <c r="EG58" s="37">
        <f>SUM(ED58:EF58)</f>
        <v>5462.467999999998</v>
      </c>
      <c r="EH58" s="37">
        <v>0</v>
      </c>
      <c r="EI58" s="37">
        <v>-3.2578044440010716</v>
      </c>
      <c r="EJ58" s="37">
        <f>SUM(EH58:EI58)</f>
        <v>-3.2578044440010716</v>
      </c>
      <c r="EK58" s="37">
        <f t="shared" si="4"/>
        <v>5459.2101955559965</v>
      </c>
      <c r="EL58" s="37">
        <v>0</v>
      </c>
      <c r="EM58" s="37">
        <v>5459.2101955559965</v>
      </c>
      <c r="EN58" s="37">
        <v>0</v>
      </c>
      <c r="EO58" s="38">
        <f>SUM(EM58:EN58)</f>
        <v>5459.2101955559965</v>
      </c>
    </row>
    <row r="59" spans="1:145" ht="12.75" customHeight="1">
      <c r="A59" s="26">
        <v>51</v>
      </c>
      <c r="B59" s="6" t="s">
        <v>359</v>
      </c>
      <c r="C59" s="4" t="s">
        <v>360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v>0</v>
      </c>
      <c r="BX59" s="37">
        <v>0</v>
      </c>
      <c r="BY59" s="37">
        <v>0</v>
      </c>
      <c r="BZ59" s="37">
        <v>0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  <c r="CK59" s="37">
        <v>0</v>
      </c>
      <c r="CL59" s="37">
        <v>0</v>
      </c>
      <c r="CM59" s="37">
        <v>0</v>
      </c>
      <c r="CN59" s="37">
        <v>0</v>
      </c>
      <c r="CO59" s="37">
        <v>0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7">
        <v>0</v>
      </c>
      <c r="DX59" s="37">
        <f t="shared" si="5"/>
        <v>0</v>
      </c>
      <c r="DY59" s="37">
        <v>0</v>
      </c>
      <c r="DZ59" s="37">
        <v>0</v>
      </c>
      <c r="EA59" s="37">
        <f>SUM(DY59:DZ59)</f>
        <v>0</v>
      </c>
      <c r="EB59" s="37">
        <v>3536.3078066853623</v>
      </c>
      <c r="EC59" s="37">
        <v>0</v>
      </c>
      <c r="ED59" s="37">
        <f>SUM(EB59:EC59)</f>
        <v>3536.3078066853623</v>
      </c>
      <c r="EE59" s="37">
        <v>0</v>
      </c>
      <c r="EF59" s="37">
        <v>0</v>
      </c>
      <c r="EG59" s="37">
        <f>SUM(ED59:EF59)</f>
        <v>3536.3078066853623</v>
      </c>
      <c r="EH59" s="37">
        <v>0</v>
      </c>
      <c r="EI59" s="37">
        <v>-500.85590780005276</v>
      </c>
      <c r="EJ59" s="37">
        <f>SUM(EH59:EI59)</f>
        <v>-500.85590780005276</v>
      </c>
      <c r="EK59" s="37">
        <f t="shared" si="4"/>
        <v>3035.4518988853097</v>
      </c>
      <c r="EL59" s="37">
        <v>0</v>
      </c>
      <c r="EM59" s="37">
        <v>3035.4518988853097</v>
      </c>
      <c r="EN59" s="37">
        <v>0</v>
      </c>
      <c r="EO59" s="38">
        <f>SUM(EM59:EN59)</f>
        <v>3035.4518988853097</v>
      </c>
    </row>
    <row r="60" spans="1:145" ht="12.75" customHeight="1">
      <c r="A60" s="26">
        <v>52</v>
      </c>
      <c r="B60" s="6" t="s">
        <v>361</v>
      </c>
      <c r="C60" s="4" t="s">
        <v>362</v>
      </c>
      <c r="D60" s="37">
        <v>0</v>
      </c>
      <c r="E60" s="37">
        <v>0.002804867444858973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0.03680045843714211</v>
      </c>
      <c r="O60" s="37">
        <v>0.007159751683112533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724.1977923003267</v>
      </c>
      <c r="AJ60" s="37">
        <v>0</v>
      </c>
      <c r="AK60" s="37">
        <v>86.79291049292966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1.0985756593570672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0.08182573352128608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0.1805071380123543</v>
      </c>
      <c r="DW60" s="37">
        <v>0</v>
      </c>
      <c r="DX60" s="37">
        <f t="shared" si="5"/>
        <v>812.3983764017122</v>
      </c>
      <c r="DY60" s="37">
        <v>0</v>
      </c>
      <c r="DZ60" s="37">
        <v>0</v>
      </c>
      <c r="EA60" s="37">
        <f>SUM(DY60:DZ60)</f>
        <v>0</v>
      </c>
      <c r="EB60" s="37">
        <v>0</v>
      </c>
      <c r="EC60" s="37">
        <v>0</v>
      </c>
      <c r="ED60" s="37">
        <f>SUM(EB60:EC60)</f>
        <v>0</v>
      </c>
      <c r="EE60" s="37">
        <v>0</v>
      </c>
      <c r="EF60" s="37">
        <v>0</v>
      </c>
      <c r="EG60" s="37">
        <f>SUM(ED60:EF60)</f>
        <v>0</v>
      </c>
      <c r="EH60" s="37">
        <v>0</v>
      </c>
      <c r="EI60" s="37">
        <v>-0.5161494919767732</v>
      </c>
      <c r="EJ60" s="37">
        <f>SUM(EH60:EI60)</f>
        <v>-0.5161494919767732</v>
      </c>
      <c r="EK60" s="37">
        <f t="shared" si="4"/>
        <v>811.8822269097354</v>
      </c>
      <c r="EL60" s="37">
        <v>0</v>
      </c>
      <c r="EM60" s="37">
        <v>811.8822269097354</v>
      </c>
      <c r="EN60" s="37">
        <v>0</v>
      </c>
      <c r="EO60" s="38">
        <f>SUM(EM60:EN60)</f>
        <v>811.8822269097354</v>
      </c>
    </row>
    <row r="61" spans="1:145" ht="12.75" customHeight="1">
      <c r="A61" s="26">
        <v>53</v>
      </c>
      <c r="B61" s="6" t="s">
        <v>363</v>
      </c>
      <c r="C61" s="4" t="s">
        <v>364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4324.995952447558</v>
      </c>
      <c r="AJ61" s="37">
        <v>0</v>
      </c>
      <c r="AK61" s="37">
        <v>189.07730909350983</v>
      </c>
      <c r="AL61" s="37">
        <v>7.829118125665857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0.926957979322658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0.5598488936144383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7">
        <v>0</v>
      </c>
      <c r="DX61" s="37">
        <f t="shared" si="5"/>
        <v>4523.389186539671</v>
      </c>
      <c r="DY61" s="37">
        <v>0</v>
      </c>
      <c r="DZ61" s="37">
        <v>0</v>
      </c>
      <c r="EA61" s="37">
        <f>SUM(DY61:DZ61)</f>
        <v>0</v>
      </c>
      <c r="EB61" s="37">
        <v>0</v>
      </c>
      <c r="EC61" s="37">
        <v>0</v>
      </c>
      <c r="ED61" s="37">
        <f>SUM(EB61:EC61)</f>
        <v>0</v>
      </c>
      <c r="EE61" s="37">
        <v>0</v>
      </c>
      <c r="EF61" s="37">
        <v>0</v>
      </c>
      <c r="EG61" s="37">
        <f>SUM(ED61:EF61)</f>
        <v>0</v>
      </c>
      <c r="EH61" s="37">
        <v>0</v>
      </c>
      <c r="EI61" s="37">
        <v>-2.50963296685561</v>
      </c>
      <c r="EJ61" s="37">
        <f>SUM(EH61:EI61)</f>
        <v>-2.50963296685561</v>
      </c>
      <c r="EK61" s="37">
        <f t="shared" si="4"/>
        <v>4520.879553572815</v>
      </c>
      <c r="EL61" s="37">
        <v>0</v>
      </c>
      <c r="EM61" s="37">
        <v>4520.879553572815</v>
      </c>
      <c r="EN61" s="37">
        <v>0</v>
      </c>
      <c r="EO61" s="38">
        <f>SUM(EM61:EN61)</f>
        <v>4520.879553572815</v>
      </c>
    </row>
    <row r="62" spans="1:145" ht="12.75" customHeight="1">
      <c r="A62" s="26">
        <v>54</v>
      </c>
      <c r="B62" s="6" t="s">
        <v>365</v>
      </c>
      <c r="C62" s="4" t="s">
        <v>366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2.957681057447686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23767.550257573876</v>
      </c>
      <c r="AJ62" s="37">
        <v>62.44657111423319</v>
      </c>
      <c r="AK62" s="37">
        <v>6585.918977084638</v>
      </c>
      <c r="AL62" s="37">
        <v>33456.839543112525</v>
      </c>
      <c r="AM62" s="37">
        <v>10123.749393971535</v>
      </c>
      <c r="AN62" s="37">
        <v>1.2108185689877211</v>
      </c>
      <c r="AO62" s="37">
        <v>298.13886109820976</v>
      </c>
      <c r="AP62" s="37">
        <v>55.47953876622293</v>
      </c>
      <c r="AQ62" s="37">
        <v>0</v>
      </c>
      <c r="AR62" s="37">
        <v>0</v>
      </c>
      <c r="AS62" s="37">
        <v>0.7638093437033292</v>
      </c>
      <c r="AT62" s="37">
        <v>30.68320736617078</v>
      </c>
      <c r="AU62" s="37">
        <v>0.3569916296015535</v>
      </c>
      <c r="AV62" s="37">
        <v>0.27034175476591615</v>
      </c>
      <c r="AW62" s="37">
        <v>0</v>
      </c>
      <c r="AX62" s="37">
        <v>1.5997294037434104</v>
      </c>
      <c r="AY62" s="37">
        <v>0</v>
      </c>
      <c r="AZ62" s="37">
        <v>0</v>
      </c>
      <c r="BA62" s="37">
        <v>0</v>
      </c>
      <c r="BB62" s="37">
        <v>1.897859580505752</v>
      </c>
      <c r="BC62" s="37">
        <v>0</v>
      </c>
      <c r="BD62" s="37">
        <v>10.737559859163875</v>
      </c>
      <c r="BE62" s="37">
        <v>0</v>
      </c>
      <c r="BF62" s="37">
        <v>0</v>
      </c>
      <c r="BG62" s="37">
        <v>301.1451230652611</v>
      </c>
      <c r="BH62" s="37">
        <v>49.45554868160015</v>
      </c>
      <c r="BI62" s="37">
        <v>15.674518394109395</v>
      </c>
      <c r="BJ62" s="37">
        <v>3.775973025917701</v>
      </c>
      <c r="BK62" s="37">
        <v>0</v>
      </c>
      <c r="BL62" s="37">
        <v>0</v>
      </c>
      <c r="BM62" s="37">
        <v>0</v>
      </c>
      <c r="BN62" s="37">
        <v>0</v>
      </c>
      <c r="BO62" s="37">
        <v>0.6603878745082263</v>
      </c>
      <c r="BP62" s="37">
        <v>3.6142019230371027</v>
      </c>
      <c r="BQ62" s="37">
        <v>0</v>
      </c>
      <c r="BR62" s="37">
        <v>1.3619914592984448</v>
      </c>
      <c r="BS62" s="37">
        <v>0</v>
      </c>
      <c r="BT62" s="37">
        <v>1.1143795308096227</v>
      </c>
      <c r="BU62" s="37">
        <v>0</v>
      </c>
      <c r="BV62" s="37">
        <v>4.603594837364709</v>
      </c>
      <c r="BW62" s="37">
        <v>4.113492754952528</v>
      </c>
      <c r="BX62" s="37">
        <v>1.2573657251907753</v>
      </c>
      <c r="BY62" s="37">
        <v>0</v>
      </c>
      <c r="BZ62" s="37">
        <v>3.5334484540731266</v>
      </c>
      <c r="CA62" s="37">
        <v>0</v>
      </c>
      <c r="CB62" s="37">
        <v>0.0028031577008476457</v>
      </c>
      <c r="CC62" s="37">
        <v>0</v>
      </c>
      <c r="CD62" s="37">
        <v>0.03981921451973322</v>
      </c>
      <c r="CE62" s="37">
        <v>0</v>
      </c>
      <c r="CF62" s="37">
        <v>0.023431523345546986</v>
      </c>
      <c r="CG62" s="37">
        <v>1.3179744346400717</v>
      </c>
      <c r="CH62" s="37">
        <v>0.0035937919241636473</v>
      </c>
      <c r="CI62" s="37">
        <v>0</v>
      </c>
      <c r="CJ62" s="37">
        <v>0</v>
      </c>
      <c r="CK62" s="37">
        <v>0</v>
      </c>
      <c r="CL62" s="37">
        <v>0</v>
      </c>
      <c r="CM62" s="37">
        <v>1.8685427426688512</v>
      </c>
      <c r="CN62" s="37">
        <v>0</v>
      </c>
      <c r="CO62" s="37">
        <v>0</v>
      </c>
      <c r="CP62" s="37">
        <v>205.55159117481622</v>
      </c>
      <c r="CQ62" s="37">
        <v>59.8291862943413</v>
      </c>
      <c r="CR62" s="37">
        <v>0</v>
      </c>
      <c r="CS62" s="37">
        <v>0</v>
      </c>
      <c r="CT62" s="37">
        <v>0</v>
      </c>
      <c r="CU62" s="37">
        <v>0</v>
      </c>
      <c r="CV62" s="37">
        <v>2594.693920983795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21.437315249833</v>
      </c>
      <c r="DF62" s="37">
        <v>0</v>
      </c>
      <c r="DG62" s="37">
        <v>0</v>
      </c>
      <c r="DH62" s="37">
        <v>0</v>
      </c>
      <c r="DI62" s="37">
        <v>0</v>
      </c>
      <c r="DJ62" s="37">
        <v>463.4906759561385</v>
      </c>
      <c r="DK62" s="37">
        <v>116.26776248673546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17.700512897371173</v>
      </c>
      <c r="DT62" s="37">
        <v>0</v>
      </c>
      <c r="DU62" s="37">
        <v>0</v>
      </c>
      <c r="DV62" s="37">
        <v>357.4403099602328</v>
      </c>
      <c r="DW62" s="37">
        <v>0</v>
      </c>
      <c r="DX62" s="37">
        <f t="shared" si="5"/>
        <v>78630.5786068795</v>
      </c>
      <c r="DY62" s="37">
        <v>0</v>
      </c>
      <c r="DZ62" s="37">
        <v>0</v>
      </c>
      <c r="EA62" s="37">
        <f>SUM(DY62:DZ62)</f>
        <v>0</v>
      </c>
      <c r="EB62" s="37">
        <v>4401.758276568711</v>
      </c>
      <c r="EC62" s="37">
        <v>22.48477681948604</v>
      </c>
      <c r="ED62" s="37">
        <f>SUM(EB62:EC62)</f>
        <v>4424.243053388197</v>
      </c>
      <c r="EE62" s="37">
        <v>0</v>
      </c>
      <c r="EF62" s="37">
        <v>0</v>
      </c>
      <c r="EG62" s="37">
        <f>SUM(ED62:EF62)</f>
        <v>4424.243053388197</v>
      </c>
      <c r="EH62" s="37">
        <v>0</v>
      </c>
      <c r="EI62" s="37">
        <v>-49.381173160634475</v>
      </c>
      <c r="EJ62" s="37">
        <f>SUM(EH62:EI62)</f>
        <v>-49.381173160634475</v>
      </c>
      <c r="EK62" s="37">
        <f t="shared" si="4"/>
        <v>83005.44048710706</v>
      </c>
      <c r="EL62" s="37">
        <v>0</v>
      </c>
      <c r="EM62" s="37">
        <v>83005.44048710706</v>
      </c>
      <c r="EN62" s="37">
        <v>0</v>
      </c>
      <c r="EO62" s="38">
        <f>SUM(EM62:EN62)</f>
        <v>83005.44048710706</v>
      </c>
    </row>
    <row r="63" spans="1:145" ht="12.75" customHeight="1">
      <c r="A63" s="26">
        <v>55</v>
      </c>
      <c r="B63" s="6" t="s">
        <v>367</v>
      </c>
      <c r="C63" s="4" t="s">
        <v>368</v>
      </c>
      <c r="D63" s="37">
        <v>0</v>
      </c>
      <c r="E63" s="37">
        <v>175.4849578797819</v>
      </c>
      <c r="F63" s="37">
        <v>39.38432114690707</v>
      </c>
      <c r="G63" s="37">
        <v>132.97818193292835</v>
      </c>
      <c r="H63" s="37">
        <v>52.239055888960934</v>
      </c>
      <c r="I63" s="37">
        <v>34.779498862624806</v>
      </c>
      <c r="J63" s="37">
        <v>0</v>
      </c>
      <c r="K63" s="37">
        <v>0</v>
      </c>
      <c r="L63" s="37">
        <v>0</v>
      </c>
      <c r="M63" s="37">
        <v>0</v>
      </c>
      <c r="N63" s="37">
        <v>2.7290186502689453</v>
      </c>
      <c r="O63" s="37">
        <v>0</v>
      </c>
      <c r="P63" s="37">
        <v>0.2493370024699743</v>
      </c>
      <c r="Q63" s="37">
        <v>42.545089490997775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152.75089397562346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20760.59737118614</v>
      </c>
      <c r="AJ63" s="37">
        <v>12227.563478018106</v>
      </c>
      <c r="AK63" s="37">
        <v>47027.99966223012</v>
      </c>
      <c r="AL63" s="37">
        <v>3880.0220416109732</v>
      </c>
      <c r="AM63" s="37">
        <v>231829.12180853257</v>
      </c>
      <c r="AN63" s="37">
        <v>0</v>
      </c>
      <c r="AO63" s="37">
        <v>626.7778119615054</v>
      </c>
      <c r="AP63" s="37">
        <v>3148.939388559947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0.0024573004732503204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94.57903861601805</v>
      </c>
      <c r="BI63" s="37">
        <v>949.1536168909886</v>
      </c>
      <c r="BJ63" s="37">
        <v>1010.0132750076326</v>
      </c>
      <c r="BK63" s="37">
        <v>0</v>
      </c>
      <c r="BL63" s="37">
        <v>25.036839585125527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21.69529427047721</v>
      </c>
      <c r="BT63" s="37">
        <v>0</v>
      </c>
      <c r="BU63" s="37">
        <v>0</v>
      </c>
      <c r="BV63" s="37">
        <v>351.32557513734827</v>
      </c>
      <c r="BW63" s="37">
        <v>0</v>
      </c>
      <c r="BX63" s="37">
        <v>0</v>
      </c>
      <c r="BY63" s="37">
        <v>0</v>
      </c>
      <c r="BZ63" s="37">
        <v>0</v>
      </c>
      <c r="CA63" s="37">
        <v>7.0850200470664735</v>
      </c>
      <c r="CB63" s="37">
        <v>0</v>
      </c>
      <c r="CC63" s="37">
        <v>6.466050715827005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0.03372105318660632</v>
      </c>
      <c r="CK63" s="37">
        <v>0</v>
      </c>
      <c r="CL63" s="37">
        <v>0.32206831895703686</v>
      </c>
      <c r="CM63" s="37">
        <v>180.00410846060512</v>
      </c>
      <c r="CN63" s="37">
        <v>54.80370124029552</v>
      </c>
      <c r="CO63" s="37">
        <v>0</v>
      </c>
      <c r="CP63" s="37">
        <v>10115.065491900476</v>
      </c>
      <c r="CQ63" s="37">
        <v>5197.899677850647</v>
      </c>
      <c r="CR63" s="37">
        <v>0</v>
      </c>
      <c r="CS63" s="37">
        <v>0</v>
      </c>
      <c r="CT63" s="37">
        <v>0.1562998398003167</v>
      </c>
      <c r="CU63" s="37">
        <v>619.7543133439453</v>
      </c>
      <c r="CV63" s="37">
        <v>220.37386341154598</v>
      </c>
      <c r="CW63" s="37">
        <v>1263.4746025744062</v>
      </c>
      <c r="CX63" s="37">
        <v>447.59099567490307</v>
      </c>
      <c r="CY63" s="37">
        <v>51.83789735044899</v>
      </c>
      <c r="CZ63" s="37">
        <v>16.695302661411585</v>
      </c>
      <c r="DA63" s="37">
        <v>330.38173692657546</v>
      </c>
      <c r="DB63" s="37">
        <v>0</v>
      </c>
      <c r="DC63" s="37">
        <v>0</v>
      </c>
      <c r="DD63" s="37">
        <v>3.1187415134600496</v>
      </c>
      <c r="DE63" s="37">
        <v>18.33568316586356</v>
      </c>
      <c r="DF63" s="37">
        <v>0</v>
      </c>
      <c r="DG63" s="37">
        <v>0</v>
      </c>
      <c r="DH63" s="37">
        <v>0</v>
      </c>
      <c r="DI63" s="37">
        <v>0</v>
      </c>
      <c r="DJ63" s="37">
        <v>5043.768649229634</v>
      </c>
      <c r="DK63" s="37">
        <v>531.5644959428719</v>
      </c>
      <c r="DL63" s="37">
        <v>0</v>
      </c>
      <c r="DM63" s="37">
        <v>0</v>
      </c>
      <c r="DN63" s="37">
        <v>3.9806473262177673</v>
      </c>
      <c r="DO63" s="37">
        <v>0</v>
      </c>
      <c r="DP63" s="37">
        <v>0.5685895998521281</v>
      </c>
      <c r="DQ63" s="37">
        <v>0</v>
      </c>
      <c r="DR63" s="37">
        <v>0</v>
      </c>
      <c r="DS63" s="37">
        <v>0</v>
      </c>
      <c r="DT63" s="37">
        <v>7.945969754401856</v>
      </c>
      <c r="DU63" s="37">
        <v>213.87941872334488</v>
      </c>
      <c r="DV63" s="37">
        <v>1575.0082177975885</v>
      </c>
      <c r="DW63" s="37">
        <v>0</v>
      </c>
      <c r="DX63" s="37">
        <f t="shared" si="5"/>
        <v>348496.08327816136</v>
      </c>
      <c r="DY63" s="37">
        <v>0</v>
      </c>
      <c r="DZ63" s="37">
        <v>0</v>
      </c>
      <c r="EA63" s="37">
        <f>SUM(DY63:DZ63)</f>
        <v>0</v>
      </c>
      <c r="EB63" s="37">
        <v>10724.383449386602</v>
      </c>
      <c r="EC63" s="37">
        <v>4.669355502402516</v>
      </c>
      <c r="ED63" s="37">
        <f>SUM(EB63:EC63)</f>
        <v>10729.052804889005</v>
      </c>
      <c r="EE63" s="37">
        <v>0</v>
      </c>
      <c r="EF63" s="37">
        <v>0</v>
      </c>
      <c r="EG63" s="37">
        <f>SUM(ED63:EF63)</f>
        <v>10729.052804889005</v>
      </c>
      <c r="EH63" s="37">
        <v>0</v>
      </c>
      <c r="EI63" s="37">
        <v>76.02043204025932</v>
      </c>
      <c r="EJ63" s="37">
        <f>SUM(EH63:EI63)</f>
        <v>76.02043204025932</v>
      </c>
      <c r="EK63" s="37">
        <f t="shared" si="4"/>
        <v>359301.1565150906</v>
      </c>
      <c r="EL63" s="37">
        <v>0</v>
      </c>
      <c r="EM63" s="37">
        <v>359301.1565150906</v>
      </c>
      <c r="EN63" s="37">
        <v>0</v>
      </c>
      <c r="EO63" s="38">
        <f>SUM(EM63:EN63)</f>
        <v>359301.1565150906</v>
      </c>
    </row>
    <row r="64" spans="1:145" ht="12.75" customHeight="1">
      <c r="A64" s="26">
        <v>56</v>
      </c>
      <c r="B64" s="6" t="s">
        <v>369</v>
      </c>
      <c r="C64" s="4" t="s">
        <v>370</v>
      </c>
      <c r="D64" s="37">
        <v>0</v>
      </c>
      <c r="E64" s="37">
        <v>462.7494685785146</v>
      </c>
      <c r="F64" s="37">
        <v>1.8001248428196193</v>
      </c>
      <c r="G64" s="37">
        <v>133.43092556151606</v>
      </c>
      <c r="H64" s="37">
        <v>127.95596700847508</v>
      </c>
      <c r="I64" s="37">
        <v>105.22119129607441</v>
      </c>
      <c r="J64" s="37">
        <v>1.2861030690351307</v>
      </c>
      <c r="K64" s="37">
        <v>148.09179345603235</v>
      </c>
      <c r="L64" s="37">
        <v>5.0896930873448705</v>
      </c>
      <c r="M64" s="37">
        <v>9.511424968688509</v>
      </c>
      <c r="N64" s="37">
        <v>4453.998711705256</v>
      </c>
      <c r="O64" s="37">
        <v>82.69300754072874</v>
      </c>
      <c r="P64" s="37">
        <v>305.9461586709804</v>
      </c>
      <c r="Q64" s="37">
        <v>110.89633139923508</v>
      </c>
      <c r="R64" s="37">
        <v>557.5504375730242</v>
      </c>
      <c r="S64" s="37">
        <v>0</v>
      </c>
      <c r="T64" s="37">
        <v>28.18252589450632</v>
      </c>
      <c r="U64" s="37">
        <v>98.97179723727075</v>
      </c>
      <c r="V64" s="37">
        <v>59.32317750390254</v>
      </c>
      <c r="W64" s="37">
        <v>91.42896585084797</v>
      </c>
      <c r="X64" s="37">
        <v>0</v>
      </c>
      <c r="Y64" s="37">
        <v>154.26135895601828</v>
      </c>
      <c r="Z64" s="37">
        <v>360.12073195926337</v>
      </c>
      <c r="AA64" s="37">
        <v>15.122925002940327</v>
      </c>
      <c r="AB64" s="37">
        <v>0</v>
      </c>
      <c r="AC64" s="37">
        <v>223.37981524861024</v>
      </c>
      <c r="AD64" s="37">
        <v>6.376090960473257</v>
      </c>
      <c r="AE64" s="37">
        <v>1.8006719080569775</v>
      </c>
      <c r="AF64" s="37">
        <v>1.2892746644847546</v>
      </c>
      <c r="AG64" s="37">
        <v>11.308637931238117</v>
      </c>
      <c r="AH64" s="37">
        <v>306.88285426089874</v>
      </c>
      <c r="AI64" s="37">
        <v>406.59415067104646</v>
      </c>
      <c r="AJ64" s="37">
        <v>337.0850547917639</v>
      </c>
      <c r="AK64" s="37">
        <v>42461.46911896919</v>
      </c>
      <c r="AL64" s="37">
        <v>2095.3677158879177</v>
      </c>
      <c r="AM64" s="37">
        <v>6431.394505911727</v>
      </c>
      <c r="AN64" s="37">
        <v>47.143965413785764</v>
      </c>
      <c r="AO64" s="37">
        <v>2130.0369385075373</v>
      </c>
      <c r="AP64" s="37">
        <v>15393.24196536642</v>
      </c>
      <c r="AQ64" s="37">
        <v>0</v>
      </c>
      <c r="AR64" s="37">
        <v>71.33342045848542</v>
      </c>
      <c r="AS64" s="37">
        <v>2741.0059688790234</v>
      </c>
      <c r="AT64" s="37">
        <v>389.5381913203439</v>
      </c>
      <c r="AU64" s="37">
        <v>15698.019951191522</v>
      </c>
      <c r="AV64" s="37">
        <v>17.384968429173856</v>
      </c>
      <c r="AW64" s="37">
        <v>49.28576680229972</v>
      </c>
      <c r="AX64" s="37">
        <v>3940.4906474670192</v>
      </c>
      <c r="AY64" s="37">
        <v>0</v>
      </c>
      <c r="AZ64" s="37">
        <v>38.99239260036891</v>
      </c>
      <c r="BA64" s="37">
        <v>6.025807620286196</v>
      </c>
      <c r="BB64" s="37">
        <v>13.202704699932726</v>
      </c>
      <c r="BC64" s="37">
        <v>24.605873474136935</v>
      </c>
      <c r="BD64" s="37">
        <v>288.3773569805201</v>
      </c>
      <c r="BE64" s="37">
        <v>5449.78946529181</v>
      </c>
      <c r="BF64" s="37">
        <v>133.10277350892375</v>
      </c>
      <c r="BG64" s="37">
        <v>13.00207146961498</v>
      </c>
      <c r="BH64" s="37">
        <v>76.46260955360883</v>
      </c>
      <c r="BI64" s="37">
        <v>78.13276517975305</v>
      </c>
      <c r="BJ64" s="37">
        <v>1844.8574661050461</v>
      </c>
      <c r="BK64" s="37">
        <v>40.50668107848867</v>
      </c>
      <c r="BL64" s="37">
        <v>45.55542542350576</v>
      </c>
      <c r="BM64" s="37">
        <v>17.057680714536087</v>
      </c>
      <c r="BN64" s="37">
        <v>12.426194806227311</v>
      </c>
      <c r="BO64" s="37">
        <v>90.90569224295542</v>
      </c>
      <c r="BP64" s="37">
        <v>267.53785766539806</v>
      </c>
      <c r="BQ64" s="37">
        <v>13.837534126410988</v>
      </c>
      <c r="BR64" s="37">
        <v>44.499577916791125</v>
      </c>
      <c r="BS64" s="37">
        <v>39.8864916528418</v>
      </c>
      <c r="BT64" s="37">
        <v>185.0009262427244</v>
      </c>
      <c r="BU64" s="37">
        <v>3.047031791234121</v>
      </c>
      <c r="BV64" s="37">
        <v>1826.3922462400067</v>
      </c>
      <c r="BW64" s="37">
        <v>21.479775905531817</v>
      </c>
      <c r="BX64" s="37">
        <v>45.737790757992194</v>
      </c>
      <c r="BY64" s="37">
        <v>103.21057767263233</v>
      </c>
      <c r="BZ64" s="37">
        <v>75.26815623288824</v>
      </c>
      <c r="CA64" s="37">
        <v>158.8132092015395</v>
      </c>
      <c r="CB64" s="37">
        <v>6.239780486831741</v>
      </c>
      <c r="CC64" s="37">
        <v>30.51185849800299</v>
      </c>
      <c r="CD64" s="37">
        <v>22.36059944532208</v>
      </c>
      <c r="CE64" s="37">
        <v>91.611445646327</v>
      </c>
      <c r="CF64" s="37">
        <v>78.94445111409915</v>
      </c>
      <c r="CG64" s="37">
        <v>21.267650422546946</v>
      </c>
      <c r="CH64" s="37">
        <v>3.9750768708676154</v>
      </c>
      <c r="CI64" s="37">
        <v>88.45815486419968</v>
      </c>
      <c r="CJ64" s="37">
        <v>82.06095690671265</v>
      </c>
      <c r="CK64" s="37">
        <v>30301.210283688568</v>
      </c>
      <c r="CL64" s="37">
        <v>0</v>
      </c>
      <c r="CM64" s="37">
        <v>635.9403749132297</v>
      </c>
      <c r="CN64" s="37">
        <v>34.72346018876237</v>
      </c>
      <c r="CO64" s="37">
        <v>4.099555216188926</v>
      </c>
      <c r="CP64" s="37">
        <v>1855.9211633797047</v>
      </c>
      <c r="CQ64" s="37">
        <v>399.03805595576347</v>
      </c>
      <c r="CR64" s="37">
        <v>4.8467349492102345</v>
      </c>
      <c r="CS64" s="37">
        <v>0.14234868897260852</v>
      </c>
      <c r="CT64" s="37">
        <v>31.578149401132478</v>
      </c>
      <c r="CU64" s="37">
        <v>1674.6426558005346</v>
      </c>
      <c r="CV64" s="37">
        <v>0</v>
      </c>
      <c r="CW64" s="37">
        <v>346.3460094161255</v>
      </c>
      <c r="CX64" s="37">
        <v>29.37536976662645</v>
      </c>
      <c r="CY64" s="37">
        <v>20.207804620294457</v>
      </c>
      <c r="CZ64" s="37">
        <v>70.47176945315263</v>
      </c>
      <c r="DA64" s="37">
        <v>176.111708034337</v>
      </c>
      <c r="DB64" s="37">
        <v>3.015465386555574</v>
      </c>
      <c r="DC64" s="37">
        <v>2.3239813186575016</v>
      </c>
      <c r="DD64" s="37">
        <v>4.743243633722034</v>
      </c>
      <c r="DE64" s="37">
        <v>528.908756627899</v>
      </c>
      <c r="DF64" s="37">
        <v>0</v>
      </c>
      <c r="DG64" s="37">
        <v>1.8107397463789754</v>
      </c>
      <c r="DH64" s="37">
        <v>16.873165255120195</v>
      </c>
      <c r="DI64" s="37">
        <v>15.52863191172264</v>
      </c>
      <c r="DJ64" s="37">
        <v>1016.7432221196638</v>
      </c>
      <c r="DK64" s="37">
        <v>87.28324720212049</v>
      </c>
      <c r="DL64" s="37">
        <v>38.27843604186757</v>
      </c>
      <c r="DM64" s="37">
        <v>0.5593693338158187</v>
      </c>
      <c r="DN64" s="37">
        <v>123.5003185022146</v>
      </c>
      <c r="DO64" s="37">
        <v>0</v>
      </c>
      <c r="DP64" s="37">
        <v>17.059717016293195</v>
      </c>
      <c r="DQ64" s="37">
        <v>1.0540819512001656</v>
      </c>
      <c r="DR64" s="37">
        <v>16.192107036119328</v>
      </c>
      <c r="DS64" s="37">
        <v>0</v>
      </c>
      <c r="DT64" s="37">
        <v>13.58190904471524</v>
      </c>
      <c r="DU64" s="37">
        <v>146.86587895172494</v>
      </c>
      <c r="DV64" s="37">
        <v>543.6419724832734</v>
      </c>
      <c r="DW64" s="37">
        <v>0</v>
      </c>
      <c r="DX64" s="37">
        <f t="shared" si="5"/>
        <v>149619.82629364988</v>
      </c>
      <c r="DY64" s="37">
        <v>0</v>
      </c>
      <c r="DZ64" s="37">
        <v>0</v>
      </c>
      <c r="EA64" s="37">
        <f>SUM(DY64:DZ64)</f>
        <v>0</v>
      </c>
      <c r="EB64" s="37">
        <v>108108.25810853788</v>
      </c>
      <c r="EC64" s="37">
        <v>3011.1498546011067</v>
      </c>
      <c r="ED64" s="37">
        <f>SUM(EB64:EC64)</f>
        <v>111119.40796313899</v>
      </c>
      <c r="EE64" s="37">
        <v>0</v>
      </c>
      <c r="EF64" s="37">
        <v>0</v>
      </c>
      <c r="EG64" s="37">
        <f>SUM(ED64:EF64)</f>
        <v>111119.40796313899</v>
      </c>
      <c r="EH64" s="37">
        <v>0</v>
      </c>
      <c r="EI64" s="37">
        <v>-139.58374892922544</v>
      </c>
      <c r="EJ64" s="37">
        <f>SUM(EH64:EI64)</f>
        <v>-139.58374892922544</v>
      </c>
      <c r="EK64" s="37">
        <f t="shared" si="4"/>
        <v>260599.65050785965</v>
      </c>
      <c r="EL64" s="37">
        <v>0</v>
      </c>
      <c r="EM64" s="37">
        <v>260599.65050785965</v>
      </c>
      <c r="EN64" s="37">
        <v>0</v>
      </c>
      <c r="EO64" s="38">
        <f>SUM(EM64:EN64)</f>
        <v>260599.65050785965</v>
      </c>
    </row>
    <row r="65" spans="1:145" ht="12.75" customHeight="1">
      <c r="A65" s="26">
        <v>57</v>
      </c>
      <c r="B65" s="6" t="s">
        <v>371</v>
      </c>
      <c r="C65" s="4" t="s">
        <v>372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119.50991629502343</v>
      </c>
      <c r="AJ65" s="37">
        <v>0</v>
      </c>
      <c r="AK65" s="37">
        <v>0</v>
      </c>
      <c r="AL65" s="37">
        <v>0</v>
      </c>
      <c r="AM65" s="37">
        <v>181.01527297274967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  <c r="CL65" s="37">
        <v>0</v>
      </c>
      <c r="CM65" s="37">
        <v>0</v>
      </c>
      <c r="CN65" s="37">
        <v>0</v>
      </c>
      <c r="CO65" s="37">
        <v>0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0.023379961247670247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7">
        <v>0</v>
      </c>
      <c r="DX65" s="37">
        <f t="shared" si="5"/>
        <v>300.54856922902076</v>
      </c>
      <c r="DY65" s="37">
        <v>0</v>
      </c>
      <c r="DZ65" s="37">
        <v>0</v>
      </c>
      <c r="EA65" s="37">
        <f>SUM(DY65:DZ65)</f>
        <v>0</v>
      </c>
      <c r="EB65" s="37">
        <v>232835.53882112307</v>
      </c>
      <c r="EC65" s="37">
        <v>635.3565291607573</v>
      </c>
      <c r="ED65" s="37">
        <f>SUM(EB65:EC65)</f>
        <v>233470.89535028383</v>
      </c>
      <c r="EE65" s="37">
        <v>0</v>
      </c>
      <c r="EF65" s="37">
        <v>0</v>
      </c>
      <c r="EG65" s="37">
        <f>SUM(ED65:EF65)</f>
        <v>233470.89535028383</v>
      </c>
      <c r="EH65" s="37">
        <v>0</v>
      </c>
      <c r="EI65" s="37">
        <v>-104.52516691650845</v>
      </c>
      <c r="EJ65" s="37">
        <f>SUM(EH65:EI65)</f>
        <v>-104.52516691650845</v>
      </c>
      <c r="EK65" s="37">
        <f t="shared" si="4"/>
        <v>233666.91875259634</v>
      </c>
      <c r="EL65" s="37">
        <v>0</v>
      </c>
      <c r="EM65" s="37">
        <v>233666.91886252817</v>
      </c>
      <c r="EN65" s="37">
        <v>0</v>
      </c>
      <c r="EO65" s="38">
        <f>SUM(EM65:EN65)</f>
        <v>233666.91886252817</v>
      </c>
    </row>
    <row r="66" spans="1:145" ht="12.75" customHeight="1">
      <c r="A66" s="26">
        <v>58</v>
      </c>
      <c r="B66" s="6" t="s">
        <v>373</v>
      </c>
      <c r="C66" s="4" t="s">
        <v>374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1571.6251878752525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72.0715311641996</v>
      </c>
      <c r="DK66" s="37">
        <v>78.76390203513303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7">
        <v>0</v>
      </c>
      <c r="DX66" s="37">
        <f t="shared" si="5"/>
        <v>1722.460621074585</v>
      </c>
      <c r="DY66" s="37">
        <v>0</v>
      </c>
      <c r="DZ66" s="37">
        <v>0</v>
      </c>
      <c r="EA66" s="37">
        <f>SUM(DY66:DZ66)</f>
        <v>0</v>
      </c>
      <c r="EB66" s="37">
        <v>1613.0848455685946</v>
      </c>
      <c r="EC66" s="37">
        <v>0</v>
      </c>
      <c r="ED66" s="37">
        <f>SUM(EB66:EC66)</f>
        <v>1613.0848455685946</v>
      </c>
      <c r="EE66" s="37">
        <v>0</v>
      </c>
      <c r="EF66" s="37">
        <v>0</v>
      </c>
      <c r="EG66" s="37">
        <f>SUM(ED66:EF66)</f>
        <v>1613.0848455685946</v>
      </c>
      <c r="EH66" s="37">
        <v>0</v>
      </c>
      <c r="EI66" s="37">
        <v>-1.6514979674595909</v>
      </c>
      <c r="EJ66" s="37">
        <f>SUM(EH66:EI66)</f>
        <v>-1.6514979674595909</v>
      </c>
      <c r="EK66" s="37">
        <f t="shared" si="4"/>
        <v>3333.8939686757203</v>
      </c>
      <c r="EL66" s="37">
        <v>0</v>
      </c>
      <c r="EM66" s="37">
        <v>3333.8939686757203</v>
      </c>
      <c r="EN66" s="37">
        <v>0</v>
      </c>
      <c r="EO66" s="38">
        <f>SUM(EM66:EN66)</f>
        <v>3333.8939686757203</v>
      </c>
    </row>
    <row r="67" spans="1:145" ht="12.75" customHeight="1">
      <c r="A67" s="26">
        <v>59</v>
      </c>
      <c r="B67" s="6" t="s">
        <v>375</v>
      </c>
      <c r="C67" s="4" t="s">
        <v>376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631.744767487058</v>
      </c>
      <c r="AL67" s="37">
        <v>0</v>
      </c>
      <c r="AM67" s="37">
        <v>488.4619268860345</v>
      </c>
      <c r="AN67" s="37">
        <v>13482.528940149965</v>
      </c>
      <c r="AO67" s="37">
        <v>2212.4248432618474</v>
      </c>
      <c r="AP67" s="37">
        <v>1780.8897736187826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0.0028565142348854437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5.289569897949525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12.560224092378265</v>
      </c>
      <c r="CQ67" s="37">
        <v>75.55322900298472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34.79563921383383</v>
      </c>
      <c r="DB67" s="37">
        <v>0</v>
      </c>
      <c r="DC67" s="37">
        <v>0</v>
      </c>
      <c r="DD67" s="37">
        <v>1.015079633770012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29.372714427164517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0.5472242946948528</v>
      </c>
      <c r="DU67" s="37">
        <v>0</v>
      </c>
      <c r="DV67" s="37">
        <v>15.194631867115822</v>
      </c>
      <c r="DW67" s="37">
        <v>0</v>
      </c>
      <c r="DX67" s="37">
        <f t="shared" si="5"/>
        <v>18770.381420347814</v>
      </c>
      <c r="DY67" s="37">
        <v>0</v>
      </c>
      <c r="DZ67" s="37">
        <v>0</v>
      </c>
      <c r="EA67" s="37">
        <f>SUM(DY67:DZ67)</f>
        <v>0</v>
      </c>
      <c r="EB67" s="37">
        <v>0</v>
      </c>
      <c r="EC67" s="37">
        <v>0</v>
      </c>
      <c r="ED67" s="37">
        <f>SUM(EB67:EC67)</f>
        <v>0</v>
      </c>
      <c r="EE67" s="37">
        <v>0</v>
      </c>
      <c r="EF67" s="37">
        <v>0</v>
      </c>
      <c r="EG67" s="37">
        <f>SUM(ED67:EF67)</f>
        <v>0</v>
      </c>
      <c r="EH67" s="37">
        <v>0</v>
      </c>
      <c r="EI67" s="37">
        <v>4.609109866474664</v>
      </c>
      <c r="EJ67" s="37">
        <f>SUM(EH67:EI67)</f>
        <v>4.609109866474664</v>
      </c>
      <c r="EK67" s="37">
        <f t="shared" si="4"/>
        <v>18774.990530214287</v>
      </c>
      <c r="EL67" s="37">
        <v>0</v>
      </c>
      <c r="EM67" s="37">
        <v>18774.990530214287</v>
      </c>
      <c r="EN67" s="37">
        <v>0</v>
      </c>
      <c r="EO67" s="38">
        <f>SUM(EM67:EN67)</f>
        <v>18774.990530214287</v>
      </c>
    </row>
    <row r="68" spans="1:145" ht="12.75" customHeight="1">
      <c r="A68" s="26">
        <v>60</v>
      </c>
      <c r="B68" s="6" t="s">
        <v>377</v>
      </c>
      <c r="C68" s="4" t="s">
        <v>378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0.6914964365406746</v>
      </c>
      <c r="J68" s="37">
        <v>0</v>
      </c>
      <c r="K68" s="37">
        <v>0</v>
      </c>
      <c r="L68" s="37">
        <v>0</v>
      </c>
      <c r="M68" s="37">
        <v>0.8764334962535384</v>
      </c>
      <c r="N68" s="37">
        <v>0.18897383532943626</v>
      </c>
      <c r="O68" s="37">
        <v>0.07868969131783066</v>
      </c>
      <c r="P68" s="37">
        <v>0</v>
      </c>
      <c r="Q68" s="37">
        <v>0</v>
      </c>
      <c r="R68" s="37">
        <v>0</v>
      </c>
      <c r="S68" s="37">
        <v>0</v>
      </c>
      <c r="T68" s="37">
        <v>0.0016679739919538998</v>
      </c>
      <c r="U68" s="37">
        <v>0.044434827145651896</v>
      </c>
      <c r="V68" s="37">
        <v>0.01881474662923999</v>
      </c>
      <c r="W68" s="37">
        <v>0.004670327177470921</v>
      </c>
      <c r="X68" s="37">
        <v>0</v>
      </c>
      <c r="Y68" s="37">
        <v>0</v>
      </c>
      <c r="Z68" s="37">
        <v>0.038696996613330495</v>
      </c>
      <c r="AA68" s="37">
        <v>0</v>
      </c>
      <c r="AB68" s="37">
        <v>0</v>
      </c>
      <c r="AC68" s="37">
        <v>0.006738614927493755</v>
      </c>
      <c r="AD68" s="37">
        <v>0</v>
      </c>
      <c r="AE68" s="37">
        <v>0</v>
      </c>
      <c r="AF68" s="37">
        <v>0.11162081954155496</v>
      </c>
      <c r="AG68" s="37">
        <v>0.001</v>
      </c>
      <c r="AH68" s="37">
        <v>0.025753518435768216</v>
      </c>
      <c r="AI68" s="37">
        <v>0.6401143448106996</v>
      </c>
      <c r="AJ68" s="37">
        <v>0</v>
      </c>
      <c r="AK68" s="37">
        <v>0.2900360794018407</v>
      </c>
      <c r="AL68" s="37">
        <v>0.2718558036768829</v>
      </c>
      <c r="AM68" s="37">
        <v>0.03803200117934908</v>
      </c>
      <c r="AN68" s="37">
        <v>0.1874802766956184</v>
      </c>
      <c r="AO68" s="37">
        <v>0</v>
      </c>
      <c r="AP68" s="37">
        <v>0.17548367223669412</v>
      </c>
      <c r="AQ68" s="37">
        <v>0</v>
      </c>
      <c r="AR68" s="37">
        <v>0</v>
      </c>
      <c r="AS68" s="37">
        <v>0</v>
      </c>
      <c r="AT68" s="37">
        <v>0.2700692545754748</v>
      </c>
      <c r="AU68" s="37">
        <v>0</v>
      </c>
      <c r="AV68" s="37">
        <v>0</v>
      </c>
      <c r="AW68" s="37">
        <v>0.8693480446063726</v>
      </c>
      <c r="AX68" s="37">
        <v>0</v>
      </c>
      <c r="AY68" s="37">
        <v>0</v>
      </c>
      <c r="AZ68" s="37">
        <v>0.05304157294413403</v>
      </c>
      <c r="BA68" s="37">
        <v>0</v>
      </c>
      <c r="BB68" s="37">
        <v>0.3429354527457218</v>
      </c>
      <c r="BC68" s="37">
        <v>0</v>
      </c>
      <c r="BD68" s="37">
        <v>0.1868130870988368</v>
      </c>
      <c r="BE68" s="37">
        <v>0</v>
      </c>
      <c r="BF68" s="37">
        <v>0.31144410377763215</v>
      </c>
      <c r="BG68" s="37">
        <v>0</v>
      </c>
      <c r="BH68" s="37">
        <v>0.10341438750114183</v>
      </c>
      <c r="BI68" s="37">
        <v>0</v>
      </c>
      <c r="BJ68" s="37">
        <v>1.690742339965995</v>
      </c>
      <c r="BK68" s="37">
        <v>0</v>
      </c>
      <c r="BL68" s="37">
        <v>0.32122383745756194</v>
      </c>
      <c r="BM68" s="37">
        <v>0.2635398907287163</v>
      </c>
      <c r="BN68" s="37">
        <v>0</v>
      </c>
      <c r="BO68" s="37">
        <v>0</v>
      </c>
      <c r="BP68" s="37">
        <v>1.4380493691741896</v>
      </c>
      <c r="BQ68" s="37">
        <v>0</v>
      </c>
      <c r="BR68" s="37">
        <v>0.22984090585560757</v>
      </c>
      <c r="BS68" s="37">
        <v>0</v>
      </c>
      <c r="BT68" s="37">
        <v>0.19073364724734002</v>
      </c>
      <c r="BU68" s="37">
        <v>0</v>
      </c>
      <c r="BV68" s="37">
        <v>0</v>
      </c>
      <c r="BW68" s="37">
        <v>0.16740840563792653</v>
      </c>
      <c r="BX68" s="37">
        <v>0.4593382996444306</v>
      </c>
      <c r="BY68" s="37">
        <v>0.2768836826643474</v>
      </c>
      <c r="BZ68" s="37">
        <v>0.5672732044334393</v>
      </c>
      <c r="CA68" s="37">
        <v>0</v>
      </c>
      <c r="CB68" s="37">
        <v>0.004937203016183543</v>
      </c>
      <c r="CC68" s="37">
        <v>0</v>
      </c>
      <c r="CD68" s="37">
        <v>0.06925428014592594</v>
      </c>
      <c r="CE68" s="37">
        <v>0</v>
      </c>
      <c r="CF68" s="37">
        <v>0.040765284363353325</v>
      </c>
      <c r="CG68" s="37">
        <v>0.010274719790436027</v>
      </c>
      <c r="CH68" s="37">
        <v>0.006271582209746664</v>
      </c>
      <c r="CI68" s="37">
        <v>0</v>
      </c>
      <c r="CJ68" s="37">
        <v>202.3011583419915</v>
      </c>
      <c r="CK68" s="37">
        <v>0</v>
      </c>
      <c r="CL68" s="37">
        <v>0</v>
      </c>
      <c r="CM68" s="37">
        <v>1.3806946090553212</v>
      </c>
      <c r="CN68" s="37">
        <v>0</v>
      </c>
      <c r="CO68" s="37">
        <v>0</v>
      </c>
      <c r="CP68" s="37">
        <v>0</v>
      </c>
      <c r="CQ68" s="37">
        <v>0.22200423382800014</v>
      </c>
      <c r="CR68" s="37">
        <v>0</v>
      </c>
      <c r="CS68" s="37">
        <v>0.08557503930814087</v>
      </c>
      <c r="CT68" s="37">
        <v>0</v>
      </c>
      <c r="CU68" s="37">
        <v>2.621444334209882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0.13770695980620365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29.725489415166322</v>
      </c>
      <c r="DK68" s="37">
        <v>0.004940961837248941</v>
      </c>
      <c r="DL68" s="37">
        <v>0.18683586573731525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22.054394847815185</v>
      </c>
      <c r="DS68" s="37">
        <v>0.2134495513691543</v>
      </c>
      <c r="DT68" s="37">
        <v>0</v>
      </c>
      <c r="DU68" s="37">
        <v>0</v>
      </c>
      <c r="DV68" s="37">
        <v>0</v>
      </c>
      <c r="DW68" s="37">
        <v>0</v>
      </c>
      <c r="DX68" s="37">
        <f t="shared" si="5"/>
        <v>270.4992901776138</v>
      </c>
      <c r="DY68" s="37">
        <v>0</v>
      </c>
      <c r="DZ68" s="37">
        <v>0</v>
      </c>
      <c r="EA68" s="37">
        <f>SUM(DY68:DZ68)</f>
        <v>0</v>
      </c>
      <c r="EB68" s="37">
        <v>49572.804610901585</v>
      </c>
      <c r="EC68" s="37">
        <v>113.63838909842211</v>
      </c>
      <c r="ED68" s="37">
        <f>SUM(EB68:EC68)</f>
        <v>49686.44300000001</v>
      </c>
      <c r="EE68" s="37">
        <v>0</v>
      </c>
      <c r="EF68" s="37">
        <v>0</v>
      </c>
      <c r="EG68" s="37">
        <f>SUM(ED68:EF68)</f>
        <v>49686.44300000001</v>
      </c>
      <c r="EH68" s="37">
        <v>0</v>
      </c>
      <c r="EI68" s="37">
        <v>-27.843343667045698</v>
      </c>
      <c r="EJ68" s="37">
        <f>SUM(EH68:EI68)</f>
        <v>-27.843343667045698</v>
      </c>
      <c r="EK68" s="37">
        <f t="shared" si="4"/>
        <v>49929.098946510574</v>
      </c>
      <c r="EL68" s="37">
        <v>0</v>
      </c>
      <c r="EM68" s="37">
        <v>49929.09894729497</v>
      </c>
      <c r="EN68" s="37">
        <v>0</v>
      </c>
      <c r="EO68" s="38">
        <f>SUM(EM68:EN68)</f>
        <v>49929.09894729497</v>
      </c>
    </row>
    <row r="69" spans="1:145" ht="12.75" customHeight="1">
      <c r="A69" s="26">
        <v>61</v>
      </c>
      <c r="B69" s="6" t="s">
        <v>379</v>
      </c>
      <c r="C69" s="4" t="s">
        <v>380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  <c r="DU69" s="37">
        <v>0</v>
      </c>
      <c r="DV69" s="37">
        <v>0</v>
      </c>
      <c r="DW69" s="37">
        <v>0</v>
      </c>
      <c r="DX69" s="37">
        <f t="shared" si="5"/>
        <v>0</v>
      </c>
      <c r="DY69" s="37">
        <v>0</v>
      </c>
      <c r="DZ69" s="37">
        <v>0</v>
      </c>
      <c r="EA69" s="37">
        <f>SUM(DY69:DZ69)</f>
        <v>0</v>
      </c>
      <c r="EB69" s="37">
        <v>155418.35946308164</v>
      </c>
      <c r="EC69" s="37">
        <v>1221.7440172087236</v>
      </c>
      <c r="ED69" s="37">
        <f>SUM(EB69:EC69)</f>
        <v>156640.10348029036</v>
      </c>
      <c r="EE69" s="37">
        <v>0</v>
      </c>
      <c r="EF69" s="37">
        <v>0</v>
      </c>
      <c r="EG69" s="37">
        <f>SUM(ED69:EF69)</f>
        <v>156640.10348029036</v>
      </c>
      <c r="EH69" s="37">
        <v>0</v>
      </c>
      <c r="EI69" s="37">
        <v>-52.93540079199147</v>
      </c>
      <c r="EJ69" s="37">
        <f>SUM(EH69:EI69)</f>
        <v>-52.93540079199147</v>
      </c>
      <c r="EK69" s="37">
        <f t="shared" si="4"/>
        <v>156587.16807949837</v>
      </c>
      <c r="EL69" s="37">
        <v>0</v>
      </c>
      <c r="EM69" s="37">
        <v>156587.16807949837</v>
      </c>
      <c r="EN69" s="37">
        <v>0</v>
      </c>
      <c r="EO69" s="38">
        <f>SUM(EM69:EN69)</f>
        <v>156587.16807949837</v>
      </c>
    </row>
    <row r="70" spans="1:145" ht="12.75" customHeight="1">
      <c r="A70" s="26">
        <v>62</v>
      </c>
      <c r="B70" s="6" t="s">
        <v>381</v>
      </c>
      <c r="C70" s="4" t="s">
        <v>382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7">
        <v>0</v>
      </c>
      <c r="DX70" s="37">
        <f t="shared" si="5"/>
        <v>0</v>
      </c>
      <c r="DY70" s="37">
        <v>0</v>
      </c>
      <c r="DZ70" s="37">
        <v>0</v>
      </c>
      <c r="EA70" s="37">
        <f>SUM(DY70:DZ70)</f>
        <v>0</v>
      </c>
      <c r="EB70" s="37">
        <v>0</v>
      </c>
      <c r="EC70" s="37">
        <v>0</v>
      </c>
      <c r="ED70" s="37">
        <f>SUM(EB70:EC70)</f>
        <v>0</v>
      </c>
      <c r="EE70" s="37">
        <v>0</v>
      </c>
      <c r="EF70" s="37">
        <v>0</v>
      </c>
      <c r="EG70" s="37">
        <f>SUM(ED70:EF70)</f>
        <v>0</v>
      </c>
      <c r="EH70" s="37">
        <v>0</v>
      </c>
      <c r="EI70" s="37">
        <v>7.344174611141965</v>
      </c>
      <c r="EJ70" s="37">
        <f>SUM(EH70:EI70)</f>
        <v>7.344174611141965</v>
      </c>
      <c r="EK70" s="37">
        <f t="shared" si="4"/>
        <v>7.344174611141965</v>
      </c>
      <c r="EL70" s="37">
        <v>0</v>
      </c>
      <c r="EM70" s="37">
        <v>7.344174611141965</v>
      </c>
      <c r="EN70" s="37">
        <v>0</v>
      </c>
      <c r="EO70" s="38">
        <f>SUM(EM70:EN70)</f>
        <v>7.344174611141965</v>
      </c>
    </row>
    <row r="71" spans="1:145" ht="12.75" customHeight="1">
      <c r="A71" s="26">
        <v>63</v>
      </c>
      <c r="B71" s="7" t="s">
        <v>383</v>
      </c>
      <c r="C71" s="4" t="s">
        <v>384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26522.85472448161</v>
      </c>
      <c r="AR71" s="37">
        <v>12903.059639078418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4.609400301489038</v>
      </c>
      <c r="BU71" s="37">
        <v>0</v>
      </c>
      <c r="BV71" s="37">
        <v>87.5780224075753</v>
      </c>
      <c r="BW71" s="37">
        <v>0</v>
      </c>
      <c r="BX71" s="37">
        <v>341.97112922507534</v>
      </c>
      <c r="BY71" s="37">
        <v>60.05953328072507</v>
      </c>
      <c r="BZ71" s="37">
        <v>7.294882194580878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49.870196025256476</v>
      </c>
      <c r="CO71" s="37">
        <v>0</v>
      </c>
      <c r="CP71" s="37">
        <v>8634.118211618972</v>
      </c>
      <c r="CQ71" s="37">
        <v>412.71155534820446</v>
      </c>
      <c r="CR71" s="37">
        <v>30.354524836695838</v>
      </c>
      <c r="CS71" s="37">
        <v>0</v>
      </c>
      <c r="CT71" s="37">
        <v>0</v>
      </c>
      <c r="CU71" s="37">
        <v>669.5250615840132</v>
      </c>
      <c r="CV71" s="37">
        <v>11850.095168781569</v>
      </c>
      <c r="CW71" s="37">
        <v>1331.9442164668137</v>
      </c>
      <c r="CX71" s="37">
        <v>0</v>
      </c>
      <c r="CY71" s="37">
        <v>0</v>
      </c>
      <c r="CZ71" s="37">
        <v>0</v>
      </c>
      <c r="DA71" s="37">
        <v>83.02522834833695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31.104341234172644</v>
      </c>
      <c r="DK71" s="37">
        <v>467.7037222919022</v>
      </c>
      <c r="DL71" s="37">
        <v>0</v>
      </c>
      <c r="DM71" s="37">
        <v>0</v>
      </c>
      <c r="DN71" s="37">
        <v>0</v>
      </c>
      <c r="DO71" s="37">
        <v>0</v>
      </c>
      <c r="DP71" s="37">
        <v>7.915695318312859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1397.7162526186132</v>
      </c>
      <c r="DW71" s="37">
        <v>0</v>
      </c>
      <c r="DX71" s="37">
        <f t="shared" si="5"/>
        <v>64893.511505442344</v>
      </c>
      <c r="DY71" s="37">
        <v>0</v>
      </c>
      <c r="DZ71" s="37">
        <v>0</v>
      </c>
      <c r="EA71" s="37">
        <f>SUM(DY71:DZ71)</f>
        <v>0</v>
      </c>
      <c r="EB71" s="37">
        <v>0</v>
      </c>
      <c r="EC71" s="37">
        <v>0</v>
      </c>
      <c r="ED71" s="37">
        <f>SUM(EB71:EC71)</f>
        <v>0</v>
      </c>
      <c r="EE71" s="37">
        <v>0</v>
      </c>
      <c r="EF71" s="37">
        <v>0</v>
      </c>
      <c r="EG71" s="37">
        <f>SUM(ED71:EF71)</f>
        <v>0</v>
      </c>
      <c r="EH71" s="37">
        <v>0</v>
      </c>
      <c r="EI71" s="37">
        <v>-42.02544884116467</v>
      </c>
      <c r="EJ71" s="37">
        <f>SUM(EH71:EI71)</f>
        <v>-42.02544884116467</v>
      </c>
      <c r="EK71" s="37">
        <f t="shared" si="4"/>
        <v>64851.48605660118</v>
      </c>
      <c r="EL71" s="37">
        <v>0</v>
      </c>
      <c r="EM71" s="37">
        <v>64851.48605660118</v>
      </c>
      <c r="EN71" s="37">
        <v>0</v>
      </c>
      <c r="EO71" s="38">
        <f>SUM(EM71:EN71)</f>
        <v>64851.48605660118</v>
      </c>
    </row>
    <row r="72" spans="1:145" ht="12.75" customHeight="1">
      <c r="A72" s="26">
        <v>64</v>
      </c>
      <c r="B72" s="7" t="s">
        <v>385</v>
      </c>
      <c r="C72" s="4" t="s">
        <v>386</v>
      </c>
      <c r="D72" s="37">
        <v>0</v>
      </c>
      <c r="E72" s="37">
        <v>2.104699948759104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0.2972156608191046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6602.025508603893</v>
      </c>
      <c r="AR72" s="37">
        <v>623.0721795799125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656.2392023747642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1130.4469410686347</v>
      </c>
      <c r="CQ72" s="37">
        <v>85.52641743767285</v>
      </c>
      <c r="CR72" s="37">
        <v>0</v>
      </c>
      <c r="CS72" s="37">
        <v>0</v>
      </c>
      <c r="CT72" s="37">
        <v>0</v>
      </c>
      <c r="CU72" s="37">
        <v>2252.4209350831834</v>
      </c>
      <c r="CV72" s="37">
        <v>0</v>
      </c>
      <c r="CW72" s="37">
        <v>1901.233451592777</v>
      </c>
      <c r="CX72" s="37">
        <v>0</v>
      </c>
      <c r="CY72" s="37">
        <v>0</v>
      </c>
      <c r="CZ72" s="37">
        <v>0</v>
      </c>
      <c r="DA72" s="37">
        <v>5.528176113055897</v>
      </c>
      <c r="DB72" s="37">
        <v>0</v>
      </c>
      <c r="DC72" s="37">
        <v>0</v>
      </c>
      <c r="DD72" s="37">
        <v>0</v>
      </c>
      <c r="DE72" s="37">
        <v>570.4330497408744</v>
      </c>
      <c r="DF72" s="37">
        <v>0</v>
      </c>
      <c r="DG72" s="37">
        <v>0</v>
      </c>
      <c r="DH72" s="37">
        <v>0</v>
      </c>
      <c r="DI72" s="37">
        <v>0</v>
      </c>
      <c r="DJ72" s="37">
        <v>30.027872310267657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11.467387570031107</v>
      </c>
      <c r="DW72" s="37">
        <v>0</v>
      </c>
      <c r="DX72" s="37">
        <f t="shared" si="5"/>
        <v>13870.823037084647</v>
      </c>
      <c r="DY72" s="37">
        <v>0</v>
      </c>
      <c r="DZ72" s="37">
        <v>0</v>
      </c>
      <c r="EA72" s="37">
        <f>SUM(DY72:DZ72)</f>
        <v>0</v>
      </c>
      <c r="EB72" s="37">
        <v>0</v>
      </c>
      <c r="EC72" s="37">
        <v>0</v>
      </c>
      <c r="ED72" s="37">
        <f>SUM(EB72:EC72)</f>
        <v>0</v>
      </c>
      <c r="EE72" s="37">
        <v>0</v>
      </c>
      <c r="EF72" s="37">
        <v>0</v>
      </c>
      <c r="EG72" s="37">
        <f>SUM(ED72:EF72)</f>
        <v>0</v>
      </c>
      <c r="EH72" s="37">
        <v>0</v>
      </c>
      <c r="EI72" s="37">
        <v>16.090686549098383</v>
      </c>
      <c r="EJ72" s="37">
        <f>SUM(EH72:EI72)</f>
        <v>16.090686549098383</v>
      </c>
      <c r="EK72" s="37">
        <f t="shared" si="4"/>
        <v>13886.913723633745</v>
      </c>
      <c r="EL72" s="37">
        <v>0</v>
      </c>
      <c r="EM72" s="37">
        <v>13886.913723633745</v>
      </c>
      <c r="EN72" s="37">
        <v>0</v>
      </c>
      <c r="EO72" s="38">
        <f>SUM(EM72:EN72)</f>
        <v>13886.913723633745</v>
      </c>
    </row>
    <row r="73" spans="1:145" ht="12.75" customHeight="1">
      <c r="A73" s="26">
        <v>65</v>
      </c>
      <c r="B73" s="7" t="s">
        <v>387</v>
      </c>
      <c r="C73" s="4" t="s">
        <v>388</v>
      </c>
      <c r="D73" s="37">
        <v>0.07702201348480475</v>
      </c>
      <c r="E73" s="37">
        <v>0.004217216263631995</v>
      </c>
      <c r="F73" s="37">
        <v>0</v>
      </c>
      <c r="G73" s="37">
        <v>0.008404166507670618</v>
      </c>
      <c r="H73" s="37">
        <v>0.0033079705802466696</v>
      </c>
      <c r="I73" s="37">
        <v>0</v>
      </c>
      <c r="J73" s="37">
        <v>45.0514231002829</v>
      </c>
      <c r="K73" s="37">
        <v>0</v>
      </c>
      <c r="L73" s="37">
        <v>0</v>
      </c>
      <c r="M73" s="37">
        <v>1.2873127414628875</v>
      </c>
      <c r="N73" s="37">
        <v>88.318589292828</v>
      </c>
      <c r="O73" s="37">
        <v>7.935676348507038</v>
      </c>
      <c r="P73" s="37">
        <v>217.09403863244484</v>
      </c>
      <c r="Q73" s="37">
        <v>0.3528377409818362</v>
      </c>
      <c r="R73" s="37">
        <v>15.157547680651785</v>
      </c>
      <c r="S73" s="37">
        <v>0</v>
      </c>
      <c r="T73" s="37">
        <v>107.43271466014188</v>
      </c>
      <c r="U73" s="37">
        <v>335.1982743570806</v>
      </c>
      <c r="V73" s="37">
        <v>158.90876964131456</v>
      </c>
      <c r="W73" s="37">
        <v>30.18502825139635</v>
      </c>
      <c r="X73" s="37">
        <v>0</v>
      </c>
      <c r="Y73" s="37">
        <v>1.7910578468947154</v>
      </c>
      <c r="Z73" s="37">
        <v>0.02797645483324597</v>
      </c>
      <c r="AA73" s="37">
        <v>0</v>
      </c>
      <c r="AB73" s="37">
        <v>0</v>
      </c>
      <c r="AC73" s="37">
        <v>1.810455272791023</v>
      </c>
      <c r="AD73" s="37">
        <v>753.4353924686671</v>
      </c>
      <c r="AE73" s="37">
        <v>12986.075711207333</v>
      </c>
      <c r="AF73" s="37">
        <v>37.293943493939544</v>
      </c>
      <c r="AG73" s="37">
        <v>6.733327686941038</v>
      </c>
      <c r="AH73" s="37">
        <v>0.6225329172656138</v>
      </c>
      <c r="AI73" s="37">
        <v>731.3218305954971</v>
      </c>
      <c r="AJ73" s="37">
        <v>2.883251247395302</v>
      </c>
      <c r="AK73" s="37">
        <v>46.37686502262383</v>
      </c>
      <c r="AL73" s="37">
        <v>0</v>
      </c>
      <c r="AM73" s="37">
        <v>166.5969947393023</v>
      </c>
      <c r="AN73" s="37">
        <v>334.62000280648124</v>
      </c>
      <c r="AO73" s="37">
        <v>2.8271886196285045</v>
      </c>
      <c r="AP73" s="37">
        <v>14.720619330814934</v>
      </c>
      <c r="AQ73" s="37">
        <v>4438.498025103762</v>
      </c>
      <c r="AR73" s="37">
        <v>15925.27239816722</v>
      </c>
      <c r="AS73" s="37">
        <v>2.5528529527548285</v>
      </c>
      <c r="AT73" s="37">
        <v>53.13287233913457</v>
      </c>
      <c r="AU73" s="37">
        <v>190.1742853973345</v>
      </c>
      <c r="AV73" s="37">
        <v>0.8556228247142804</v>
      </c>
      <c r="AW73" s="37">
        <v>0</v>
      </c>
      <c r="AX73" s="37">
        <v>4.828894836250326</v>
      </c>
      <c r="AY73" s="37">
        <v>6.398180380198635</v>
      </c>
      <c r="AZ73" s="37">
        <v>25.292368073805164</v>
      </c>
      <c r="BA73" s="37">
        <v>0</v>
      </c>
      <c r="BB73" s="37">
        <v>0.46435125664057086</v>
      </c>
      <c r="BC73" s="37">
        <v>16.706719556314066</v>
      </c>
      <c r="BD73" s="37">
        <v>0.5032777714802061</v>
      </c>
      <c r="BE73" s="37">
        <v>170.7373832235906</v>
      </c>
      <c r="BF73" s="37">
        <v>64.38552184254382</v>
      </c>
      <c r="BG73" s="37">
        <v>222.9942821782194</v>
      </c>
      <c r="BH73" s="37">
        <v>0</v>
      </c>
      <c r="BI73" s="37">
        <v>0</v>
      </c>
      <c r="BJ73" s="37">
        <v>252.6519677897103</v>
      </c>
      <c r="BK73" s="37">
        <v>2.1741834847923545</v>
      </c>
      <c r="BL73" s="37">
        <v>2349.9941182120006</v>
      </c>
      <c r="BM73" s="37">
        <v>0</v>
      </c>
      <c r="BN73" s="37">
        <v>5.908975435477657</v>
      </c>
      <c r="BO73" s="37">
        <v>0.20971150543001182</v>
      </c>
      <c r="BP73" s="37">
        <v>0.223662114082576</v>
      </c>
      <c r="BQ73" s="37">
        <v>0</v>
      </c>
      <c r="BR73" s="37">
        <v>0.11190823513448417</v>
      </c>
      <c r="BS73" s="37">
        <v>50.41382431166576</v>
      </c>
      <c r="BT73" s="37">
        <v>76.5306858435305</v>
      </c>
      <c r="BU73" s="37">
        <v>14.713318813684433</v>
      </c>
      <c r="BV73" s="37">
        <v>1476.5183520973162</v>
      </c>
      <c r="BW73" s="37">
        <v>1.7221744007677477</v>
      </c>
      <c r="BX73" s="37">
        <v>0.24541113865062686</v>
      </c>
      <c r="BY73" s="37">
        <v>27.36866575174451</v>
      </c>
      <c r="BZ73" s="37">
        <v>10.57511266417219</v>
      </c>
      <c r="CA73" s="37">
        <v>66.25329347780414</v>
      </c>
      <c r="CB73" s="37">
        <v>0.002252626423411074</v>
      </c>
      <c r="CC73" s="37">
        <v>116.84252525052172</v>
      </c>
      <c r="CD73" s="37">
        <v>98.70076515155532</v>
      </c>
      <c r="CE73" s="37">
        <v>13.554920031758144</v>
      </c>
      <c r="CF73" s="37">
        <v>61.20001248579783</v>
      </c>
      <c r="CG73" s="37">
        <v>14.46901912089042</v>
      </c>
      <c r="CH73" s="37">
        <v>9.035775340776388</v>
      </c>
      <c r="CI73" s="37">
        <v>3.367022292090818</v>
      </c>
      <c r="CJ73" s="37">
        <v>76.47014241921406</v>
      </c>
      <c r="CK73" s="37">
        <v>1214.0305771239564</v>
      </c>
      <c r="CL73" s="37">
        <v>248.72048366575774</v>
      </c>
      <c r="CM73" s="37">
        <v>33.99992039692218</v>
      </c>
      <c r="CN73" s="37">
        <v>291.773519074676</v>
      </c>
      <c r="CO73" s="37">
        <v>68.04732167833676</v>
      </c>
      <c r="CP73" s="37">
        <v>32249.118143742726</v>
      </c>
      <c r="CQ73" s="37">
        <v>783.95488102845</v>
      </c>
      <c r="CR73" s="37">
        <v>0.7984908869186123</v>
      </c>
      <c r="CS73" s="37">
        <v>0</v>
      </c>
      <c r="CT73" s="37">
        <v>0</v>
      </c>
      <c r="CU73" s="37">
        <v>4405.297575579186</v>
      </c>
      <c r="CV73" s="37">
        <v>1201.8952003208149</v>
      </c>
      <c r="CW73" s="37">
        <v>0</v>
      </c>
      <c r="CX73" s="37">
        <v>173.6178507531821</v>
      </c>
      <c r="CY73" s="37">
        <v>0.3193646438153123</v>
      </c>
      <c r="CZ73" s="37">
        <v>0.3334070530925382</v>
      </c>
      <c r="DA73" s="37">
        <v>61.525508187192685</v>
      </c>
      <c r="DB73" s="37">
        <v>44.08527328351229</v>
      </c>
      <c r="DC73" s="37">
        <v>0</v>
      </c>
      <c r="DD73" s="37">
        <v>33.95767653443376</v>
      </c>
      <c r="DE73" s="37">
        <v>57.556538948445095</v>
      </c>
      <c r="DF73" s="37">
        <v>0</v>
      </c>
      <c r="DG73" s="37">
        <v>21.87795262880942</v>
      </c>
      <c r="DH73" s="37">
        <v>395.2892456542159</v>
      </c>
      <c r="DI73" s="37">
        <v>1.2301763727737234</v>
      </c>
      <c r="DJ73" s="37">
        <v>577.8222904089574</v>
      </c>
      <c r="DK73" s="37">
        <v>525.7330909339584</v>
      </c>
      <c r="DL73" s="37">
        <v>0.15027160376088114</v>
      </c>
      <c r="DM73" s="37">
        <v>0</v>
      </c>
      <c r="DN73" s="37">
        <v>13.45595275750183</v>
      </c>
      <c r="DO73" s="37">
        <v>0</v>
      </c>
      <c r="DP73" s="37">
        <v>4.035445044045677</v>
      </c>
      <c r="DQ73" s="37">
        <v>0</v>
      </c>
      <c r="DR73" s="37">
        <v>12.69440389591485</v>
      </c>
      <c r="DS73" s="37">
        <v>214.8678123320056</v>
      </c>
      <c r="DT73" s="37">
        <v>0</v>
      </c>
      <c r="DU73" s="37">
        <v>69.98157699153431</v>
      </c>
      <c r="DV73" s="37">
        <v>1144.6989413523036</v>
      </c>
      <c r="DW73" s="37">
        <v>0</v>
      </c>
      <c r="DX73" s="37">
        <f aca="true" t="shared" si="6" ref="DX73:DX104">SUM(D73:DW73)</f>
        <v>85797.07604230051</v>
      </c>
      <c r="DY73" s="37">
        <v>0</v>
      </c>
      <c r="DZ73" s="37">
        <v>0</v>
      </c>
      <c r="EA73" s="37">
        <f>SUM(DY73:DZ73)</f>
        <v>0</v>
      </c>
      <c r="EB73" s="37">
        <v>0</v>
      </c>
      <c r="EC73" s="37">
        <v>8497.013004274986</v>
      </c>
      <c r="ED73" s="37">
        <f>SUM(EB73:EC73)</f>
        <v>8497.013004274986</v>
      </c>
      <c r="EE73" s="37">
        <v>0</v>
      </c>
      <c r="EF73" s="37">
        <v>0</v>
      </c>
      <c r="EG73" s="37">
        <f>SUM(ED73:EF73)</f>
        <v>8497.013004274986</v>
      </c>
      <c r="EH73" s="37">
        <v>0</v>
      </c>
      <c r="EI73" s="37">
        <v>1797.2338557914177</v>
      </c>
      <c r="EJ73" s="37">
        <f>SUM(EH73:EI73)</f>
        <v>1797.2338557914177</v>
      </c>
      <c r="EK73" s="37">
        <f aca="true" t="shared" si="7" ref="EK73:EK136">+EJ73+EG73+EA73+DX73</f>
        <v>96091.32290236691</v>
      </c>
      <c r="EL73" s="37">
        <v>0</v>
      </c>
      <c r="EM73" s="37">
        <v>96091.32290236691</v>
      </c>
      <c r="EN73" s="37">
        <v>0</v>
      </c>
      <c r="EO73" s="38">
        <f>SUM(EM73:EN73)</f>
        <v>96091.32290236691</v>
      </c>
    </row>
    <row r="74" spans="1:145" ht="12.75" customHeight="1">
      <c r="A74" s="26">
        <v>66</v>
      </c>
      <c r="B74" s="7" t="s">
        <v>389</v>
      </c>
      <c r="C74" s="4" t="s">
        <v>390</v>
      </c>
      <c r="D74" s="37">
        <v>0.16362381660899933</v>
      </c>
      <c r="E74" s="37">
        <v>114.70402710049122</v>
      </c>
      <c r="F74" s="37">
        <v>1.474234216354931</v>
      </c>
      <c r="G74" s="37">
        <v>0.45319364333235584</v>
      </c>
      <c r="H74" s="37">
        <v>2041.1423185694503</v>
      </c>
      <c r="I74" s="37">
        <v>1.7041678772602349</v>
      </c>
      <c r="J74" s="37">
        <v>46.233442334026286</v>
      </c>
      <c r="K74" s="37">
        <v>15.83071764048425</v>
      </c>
      <c r="L74" s="37">
        <v>0</v>
      </c>
      <c r="M74" s="37">
        <v>0</v>
      </c>
      <c r="N74" s="37">
        <v>2558.536219735469</v>
      </c>
      <c r="O74" s="37">
        <v>29.614170481247747</v>
      </c>
      <c r="P74" s="37">
        <v>33.160817883247844</v>
      </c>
      <c r="Q74" s="37">
        <v>218.85587559712673</v>
      </c>
      <c r="R74" s="37">
        <v>1598.2984540044129</v>
      </c>
      <c r="S74" s="37">
        <v>91.39289162799199</v>
      </c>
      <c r="T74" s="37">
        <v>2152.4865697791834</v>
      </c>
      <c r="U74" s="37">
        <v>555.6550014531955</v>
      </c>
      <c r="V74" s="37">
        <v>5397.258029977807</v>
      </c>
      <c r="W74" s="37">
        <v>1523.4386678717842</v>
      </c>
      <c r="X74" s="37">
        <v>0</v>
      </c>
      <c r="Y74" s="37">
        <v>1365.8722511710648</v>
      </c>
      <c r="Z74" s="37">
        <v>5759.960515411886</v>
      </c>
      <c r="AA74" s="37">
        <v>1933.6148543217696</v>
      </c>
      <c r="AB74" s="37">
        <v>11.55270377535023</v>
      </c>
      <c r="AC74" s="37">
        <v>7214.735865323524</v>
      </c>
      <c r="AD74" s="37">
        <v>856.2538016575534</v>
      </c>
      <c r="AE74" s="37">
        <v>5014.183955217837</v>
      </c>
      <c r="AF74" s="37">
        <v>315.27808177668095</v>
      </c>
      <c r="AG74" s="37">
        <v>4901.03546128732</v>
      </c>
      <c r="AH74" s="37">
        <v>17282.00977504264</v>
      </c>
      <c r="AI74" s="37">
        <v>10446.96299578335</v>
      </c>
      <c r="AJ74" s="37">
        <v>145.40242975283283</v>
      </c>
      <c r="AK74" s="37">
        <v>3755.6856465948385</v>
      </c>
      <c r="AL74" s="37">
        <v>40.05968403517811</v>
      </c>
      <c r="AM74" s="37">
        <v>367.3081666842652</v>
      </c>
      <c r="AN74" s="37">
        <v>183.1281024520322</v>
      </c>
      <c r="AO74" s="37">
        <v>315.59551726283127</v>
      </c>
      <c r="AP74" s="37">
        <v>7090.068405327584</v>
      </c>
      <c r="AQ74" s="37">
        <v>124.96111374246806</v>
      </c>
      <c r="AR74" s="37">
        <v>11254.629213397593</v>
      </c>
      <c r="AS74" s="37">
        <v>32048.887559257753</v>
      </c>
      <c r="AT74" s="37">
        <v>203248.15578882385</v>
      </c>
      <c r="AU74" s="37">
        <v>51713.99422674994</v>
      </c>
      <c r="AV74" s="37">
        <v>33008.352469153666</v>
      </c>
      <c r="AW74" s="37">
        <v>123069.05203255196</v>
      </c>
      <c r="AX74" s="37">
        <v>192287.33068367364</v>
      </c>
      <c r="AY74" s="37">
        <v>2401.5929440854175</v>
      </c>
      <c r="AZ74" s="37">
        <v>3777.081851564749</v>
      </c>
      <c r="BA74" s="37">
        <v>12.672064288970747</v>
      </c>
      <c r="BB74" s="37">
        <v>149.77743053405285</v>
      </c>
      <c r="BC74" s="37">
        <v>105.88430971999561</v>
      </c>
      <c r="BD74" s="37">
        <v>8658.906595238781</v>
      </c>
      <c r="BE74" s="37">
        <v>6833.672170143004</v>
      </c>
      <c r="BF74" s="37">
        <v>4274.043175309062</v>
      </c>
      <c r="BG74" s="37">
        <v>2301.346315848621</v>
      </c>
      <c r="BH74" s="37">
        <v>58.477481787605484</v>
      </c>
      <c r="BI74" s="37">
        <v>1092.8559372583734</v>
      </c>
      <c r="BJ74" s="37">
        <v>9922.795476108991</v>
      </c>
      <c r="BK74" s="37">
        <v>8.641656802995612</v>
      </c>
      <c r="BL74" s="37">
        <v>147.85553226278157</v>
      </c>
      <c r="BM74" s="37">
        <v>268.6809864607923</v>
      </c>
      <c r="BN74" s="37">
        <v>6855.51816859488</v>
      </c>
      <c r="BO74" s="37">
        <v>122.65908791631875</v>
      </c>
      <c r="BP74" s="37">
        <v>75.4778752872409</v>
      </c>
      <c r="BQ74" s="37">
        <v>1230.9115046617146</v>
      </c>
      <c r="BR74" s="37">
        <v>785.7404302210726</v>
      </c>
      <c r="BS74" s="37">
        <v>182.9120550827357</v>
      </c>
      <c r="BT74" s="37">
        <v>292.7931492895213</v>
      </c>
      <c r="BU74" s="37">
        <v>253.3348163505224</v>
      </c>
      <c r="BV74" s="37">
        <v>2127.5014133601217</v>
      </c>
      <c r="BW74" s="37">
        <v>70.90479674005714</v>
      </c>
      <c r="BX74" s="37">
        <v>168.9223676723687</v>
      </c>
      <c r="BY74" s="37">
        <v>215.7607452484635</v>
      </c>
      <c r="BZ74" s="37">
        <v>635.7144169955039</v>
      </c>
      <c r="CA74" s="37">
        <v>86.02171046070953</v>
      </c>
      <c r="CB74" s="37">
        <v>119.84075894192911</v>
      </c>
      <c r="CC74" s="37">
        <v>1223.038415483356</v>
      </c>
      <c r="CD74" s="37">
        <v>112.262464205232</v>
      </c>
      <c r="CE74" s="37">
        <v>67.41773613467112</v>
      </c>
      <c r="CF74" s="37">
        <v>414.89007157421275</v>
      </c>
      <c r="CG74" s="37">
        <v>1247.9639212384618</v>
      </c>
      <c r="CH74" s="37">
        <v>168.67606136744914</v>
      </c>
      <c r="CI74" s="37">
        <v>996.1838272242006</v>
      </c>
      <c r="CJ74" s="37">
        <v>243.36483135934444</v>
      </c>
      <c r="CK74" s="37">
        <v>347.8773191840234</v>
      </c>
      <c r="CL74" s="37">
        <v>0.022164510401122762</v>
      </c>
      <c r="CM74" s="37">
        <v>3670.854534845816</v>
      </c>
      <c r="CN74" s="37">
        <v>15.303702040820772</v>
      </c>
      <c r="CO74" s="37">
        <v>3.5096025885764517</v>
      </c>
      <c r="CP74" s="37">
        <v>549.3638539702583</v>
      </c>
      <c r="CQ74" s="37">
        <v>31697.08356132082</v>
      </c>
      <c r="CR74" s="37">
        <v>9.796378019091991</v>
      </c>
      <c r="CS74" s="37">
        <v>3.847404643482433</v>
      </c>
      <c r="CT74" s="37">
        <v>0</v>
      </c>
      <c r="CU74" s="37">
        <v>1887.3565424207898</v>
      </c>
      <c r="CV74" s="37">
        <v>2187.6063367162574</v>
      </c>
      <c r="CW74" s="37">
        <v>60.993988467103314</v>
      </c>
      <c r="CX74" s="37">
        <v>79.64289206191468</v>
      </c>
      <c r="CY74" s="37">
        <v>278.41715242919787</v>
      </c>
      <c r="CZ74" s="37">
        <v>67.11772293458864</v>
      </c>
      <c r="DA74" s="37">
        <v>1.0039456133750002</v>
      </c>
      <c r="DB74" s="37">
        <v>6.707911235380612</v>
      </c>
      <c r="DC74" s="37">
        <v>0.028619219417740666</v>
      </c>
      <c r="DD74" s="37">
        <v>168.9013120159593</v>
      </c>
      <c r="DE74" s="37">
        <v>180.07662525586156</v>
      </c>
      <c r="DF74" s="37">
        <v>893.7853772208953</v>
      </c>
      <c r="DG74" s="37">
        <v>121.51759106087508</v>
      </c>
      <c r="DH74" s="37">
        <v>4139.839962779025</v>
      </c>
      <c r="DI74" s="37">
        <v>0.31488622667447547</v>
      </c>
      <c r="DJ74" s="37">
        <v>25743.682608790423</v>
      </c>
      <c r="DK74" s="37">
        <v>2413.771725793513</v>
      </c>
      <c r="DL74" s="37">
        <v>2385.6334813938165</v>
      </c>
      <c r="DM74" s="37">
        <v>0.08162507637521225</v>
      </c>
      <c r="DN74" s="37">
        <v>6.271804337809677</v>
      </c>
      <c r="DO74" s="37">
        <v>0</v>
      </c>
      <c r="DP74" s="37">
        <v>58.70083519998327</v>
      </c>
      <c r="DQ74" s="37">
        <v>0.02941841782402337</v>
      </c>
      <c r="DR74" s="37">
        <v>25.617931656826766</v>
      </c>
      <c r="DS74" s="37">
        <v>3.554263251339193</v>
      </c>
      <c r="DT74" s="37">
        <v>515.8075532058905</v>
      </c>
      <c r="DU74" s="37">
        <v>1865.177174124456</v>
      </c>
      <c r="DV74" s="37">
        <v>622.6639336203914</v>
      </c>
      <c r="DW74" s="37">
        <v>0</v>
      </c>
      <c r="DX74" s="37">
        <f t="shared" si="6"/>
        <v>867858.5300183126</v>
      </c>
      <c r="DY74" s="37">
        <v>0</v>
      </c>
      <c r="DZ74" s="37">
        <v>0</v>
      </c>
      <c r="EA74" s="37">
        <f>SUM(DY74:DZ74)</f>
        <v>0</v>
      </c>
      <c r="EB74" s="37">
        <v>67183.02472012662</v>
      </c>
      <c r="EC74" s="37">
        <v>713.8829112389611</v>
      </c>
      <c r="ED74" s="37">
        <f>SUM(EB74:EC74)</f>
        <v>67896.90763136558</v>
      </c>
      <c r="EE74" s="37">
        <v>0</v>
      </c>
      <c r="EF74" s="37">
        <v>0</v>
      </c>
      <c r="EG74" s="37">
        <f>SUM(ED74:EF74)</f>
        <v>67896.90763136558</v>
      </c>
      <c r="EH74" s="37">
        <v>0</v>
      </c>
      <c r="EI74" s="37">
        <v>6631.159892698748</v>
      </c>
      <c r="EJ74" s="37">
        <f>SUM(EH74:EI74)</f>
        <v>6631.159892698748</v>
      </c>
      <c r="EK74" s="37">
        <f t="shared" si="7"/>
        <v>942386.597542377</v>
      </c>
      <c r="EL74" s="37">
        <v>0</v>
      </c>
      <c r="EM74" s="37">
        <v>942386.597542377</v>
      </c>
      <c r="EN74" s="37">
        <v>0</v>
      </c>
      <c r="EO74" s="38">
        <f>SUM(EM74:EN74)</f>
        <v>942386.597542377</v>
      </c>
    </row>
    <row r="75" spans="1:145" ht="12.75" customHeight="1">
      <c r="A75" s="26">
        <v>67</v>
      </c>
      <c r="B75" s="7" t="s">
        <v>391</v>
      </c>
      <c r="C75" s="4" t="s">
        <v>392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v>0</v>
      </c>
      <c r="DX75" s="37">
        <f t="shared" si="6"/>
        <v>0</v>
      </c>
      <c r="DY75" s="37">
        <v>0</v>
      </c>
      <c r="DZ75" s="37">
        <v>0</v>
      </c>
      <c r="EA75" s="37">
        <f>SUM(DY75:DZ75)</f>
        <v>0</v>
      </c>
      <c r="EB75" s="37">
        <v>94417.23167351054</v>
      </c>
      <c r="EC75" s="37">
        <v>1475.484198777951</v>
      </c>
      <c r="ED75" s="37">
        <f>SUM(EB75:EC75)</f>
        <v>95892.71587228849</v>
      </c>
      <c r="EE75" s="37">
        <v>0</v>
      </c>
      <c r="EF75" s="37">
        <v>0</v>
      </c>
      <c r="EG75" s="37">
        <f>SUM(ED75:EF75)</f>
        <v>95892.71587228849</v>
      </c>
      <c r="EH75" s="37">
        <v>0</v>
      </c>
      <c r="EI75" s="37">
        <v>-48.696094753690794</v>
      </c>
      <c r="EJ75" s="37">
        <f>SUM(EH75:EI75)</f>
        <v>-48.696094753690794</v>
      </c>
      <c r="EK75" s="37">
        <f t="shared" si="7"/>
        <v>95844.0197775348</v>
      </c>
      <c r="EL75" s="37">
        <v>0</v>
      </c>
      <c r="EM75" s="37">
        <v>95844.0197775348</v>
      </c>
      <c r="EN75" s="37">
        <v>0</v>
      </c>
      <c r="EO75" s="38">
        <f>SUM(EM75:EN75)</f>
        <v>95844.0197775348</v>
      </c>
    </row>
    <row r="76" spans="1:145" ht="12.75" customHeight="1">
      <c r="A76" s="26">
        <v>68</v>
      </c>
      <c r="B76" s="7" t="s">
        <v>393</v>
      </c>
      <c r="C76" s="4" t="s">
        <v>394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  <c r="DU76" s="37">
        <v>0</v>
      </c>
      <c r="DV76" s="37">
        <v>0</v>
      </c>
      <c r="DW76" s="37">
        <v>0</v>
      </c>
      <c r="DX76" s="37">
        <f t="shared" si="6"/>
        <v>0</v>
      </c>
      <c r="DY76" s="37">
        <v>0</v>
      </c>
      <c r="DZ76" s="37">
        <v>0</v>
      </c>
      <c r="EA76" s="37">
        <f>SUM(DY76:DZ76)</f>
        <v>0</v>
      </c>
      <c r="EB76" s="37">
        <v>28391.120922017486</v>
      </c>
      <c r="EC76" s="37">
        <v>0</v>
      </c>
      <c r="ED76" s="37">
        <f>SUM(EB76:EC76)</f>
        <v>28391.120922017486</v>
      </c>
      <c r="EE76" s="37">
        <v>0</v>
      </c>
      <c r="EF76" s="37">
        <v>0</v>
      </c>
      <c r="EG76" s="37">
        <f>SUM(ED76:EF76)</f>
        <v>28391.120922017486</v>
      </c>
      <c r="EH76" s="37">
        <v>0</v>
      </c>
      <c r="EI76" s="37">
        <v>-6.979316848246848</v>
      </c>
      <c r="EJ76" s="37">
        <f>SUM(EH76:EI76)</f>
        <v>-6.979316848246848</v>
      </c>
      <c r="EK76" s="37">
        <f t="shared" si="7"/>
        <v>28384.14160516924</v>
      </c>
      <c r="EL76" s="37">
        <v>0</v>
      </c>
      <c r="EM76" s="37">
        <v>28384.14160516924</v>
      </c>
      <c r="EN76" s="37">
        <v>0</v>
      </c>
      <c r="EO76" s="38">
        <f>SUM(EM76:EN76)</f>
        <v>28384.14160516924</v>
      </c>
    </row>
    <row r="77" spans="1:145" ht="12.75" customHeight="1">
      <c r="A77" s="26">
        <v>69</v>
      </c>
      <c r="B77" s="7" t="s">
        <v>395</v>
      </c>
      <c r="C77" s="4" t="s">
        <v>396</v>
      </c>
      <c r="D77" s="37">
        <v>0</v>
      </c>
      <c r="E77" s="37">
        <v>0.5164310921825864</v>
      </c>
      <c r="F77" s="37">
        <v>0</v>
      </c>
      <c r="G77" s="37">
        <v>0</v>
      </c>
      <c r="H77" s="37">
        <v>2.0527686491744883</v>
      </c>
      <c r="I77" s="37">
        <v>0</v>
      </c>
      <c r="J77" s="37">
        <v>0</v>
      </c>
      <c r="K77" s="37">
        <v>5.244550776152724</v>
      </c>
      <c r="L77" s="37">
        <v>0</v>
      </c>
      <c r="M77" s="37">
        <v>1.5993029258051377</v>
      </c>
      <c r="N77" s="37">
        <v>2.899698255280628</v>
      </c>
      <c r="O77" s="37">
        <v>61.85046086210122</v>
      </c>
      <c r="P77" s="37">
        <v>6.795675945206715</v>
      </c>
      <c r="Q77" s="37">
        <v>2.5458793578942744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6.4689903673319655</v>
      </c>
      <c r="AR77" s="37">
        <v>233.64565127631377</v>
      </c>
      <c r="AS77" s="37">
        <v>0</v>
      </c>
      <c r="AT77" s="37">
        <v>712.3967640849392</v>
      </c>
      <c r="AU77" s="37">
        <v>1166.4309324092296</v>
      </c>
      <c r="AV77" s="37">
        <v>1342.067045937503</v>
      </c>
      <c r="AW77" s="37">
        <v>0</v>
      </c>
      <c r="AX77" s="37">
        <v>2338.819095743724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1924.9231402325868</v>
      </c>
      <c r="BY77" s="37">
        <v>24.627164875540487</v>
      </c>
      <c r="BZ77" s="37">
        <v>0</v>
      </c>
      <c r="CA77" s="37">
        <v>115.98950026647547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1536.8000493817074</v>
      </c>
      <c r="CQ77" s="37">
        <v>37.627576449030784</v>
      </c>
      <c r="CR77" s="37">
        <v>31.78732731734867</v>
      </c>
      <c r="CS77" s="37">
        <v>1.594326848004369</v>
      </c>
      <c r="CT77" s="37">
        <v>0.5660539223937872</v>
      </c>
      <c r="CU77" s="37">
        <v>60.09241015085249</v>
      </c>
      <c r="CV77" s="37">
        <v>3339.707363988452</v>
      </c>
      <c r="CW77" s="37">
        <v>2.325308122928183</v>
      </c>
      <c r="CX77" s="37">
        <v>25.80901737244177</v>
      </c>
      <c r="CY77" s="37">
        <v>65.27626119719451</v>
      </c>
      <c r="CZ77" s="37">
        <v>7.128450305213365</v>
      </c>
      <c r="DA77" s="37">
        <v>7.124527177549402</v>
      </c>
      <c r="DB77" s="37">
        <v>23.40773276234662</v>
      </c>
      <c r="DC77" s="37">
        <v>0.08193956530334988</v>
      </c>
      <c r="DD77" s="37">
        <v>45.83609636501706</v>
      </c>
      <c r="DE77" s="37">
        <v>155.77455980103682</v>
      </c>
      <c r="DF77" s="37">
        <v>150.92758072569106</v>
      </c>
      <c r="DG77" s="37">
        <v>471.8640033196246</v>
      </c>
      <c r="DH77" s="37">
        <v>1088.3986027367998</v>
      </c>
      <c r="DI77" s="37">
        <v>2.5121265536062802</v>
      </c>
      <c r="DJ77" s="37">
        <v>29581.80025533062</v>
      </c>
      <c r="DK77" s="37">
        <v>20.795588726457485</v>
      </c>
      <c r="DL77" s="37">
        <v>353.07251837478094</v>
      </c>
      <c r="DM77" s="37">
        <v>0.0038875647087909184</v>
      </c>
      <c r="DN77" s="37">
        <v>8.543312204038923</v>
      </c>
      <c r="DO77" s="37">
        <v>0</v>
      </c>
      <c r="DP77" s="37">
        <v>19.89401709879982</v>
      </c>
      <c r="DQ77" s="37">
        <v>0</v>
      </c>
      <c r="DR77" s="37">
        <v>101.16299399449481</v>
      </c>
      <c r="DS77" s="37">
        <v>0.570693025875164</v>
      </c>
      <c r="DT77" s="37">
        <v>4.969713405045059</v>
      </c>
      <c r="DU77" s="37">
        <v>43.06434715795075</v>
      </c>
      <c r="DV77" s="37">
        <v>134.38898896762703</v>
      </c>
      <c r="DW77" s="37">
        <v>0</v>
      </c>
      <c r="DX77" s="37">
        <f t="shared" si="6"/>
        <v>45271.780682970384</v>
      </c>
      <c r="DY77" s="37">
        <v>0</v>
      </c>
      <c r="DZ77" s="37">
        <v>0</v>
      </c>
      <c r="EA77" s="37">
        <f>SUM(DY77:DZ77)</f>
        <v>0</v>
      </c>
      <c r="EB77" s="37">
        <v>9422.233557644233</v>
      </c>
      <c r="EC77" s="37">
        <v>0</v>
      </c>
      <c r="ED77" s="37">
        <f>SUM(EB77:EC77)</f>
        <v>9422.233557644233</v>
      </c>
      <c r="EE77" s="37">
        <v>0</v>
      </c>
      <c r="EF77" s="37">
        <v>0</v>
      </c>
      <c r="EG77" s="37">
        <f>SUM(ED77:EF77)</f>
        <v>9422.233557644233</v>
      </c>
      <c r="EH77" s="37">
        <v>0</v>
      </c>
      <c r="EI77" s="37">
        <v>124.74327765284752</v>
      </c>
      <c r="EJ77" s="37">
        <f>SUM(EH77:EI77)</f>
        <v>124.74327765284752</v>
      </c>
      <c r="EK77" s="37">
        <f t="shared" si="7"/>
        <v>54818.75751826746</v>
      </c>
      <c r="EL77" s="37">
        <v>0</v>
      </c>
      <c r="EM77" s="37">
        <v>54818.75751826746</v>
      </c>
      <c r="EN77" s="37">
        <v>0</v>
      </c>
      <c r="EO77" s="38">
        <f>SUM(EM77:EN77)</f>
        <v>54818.75751826746</v>
      </c>
    </row>
    <row r="78" spans="1:145" ht="12.75" customHeight="1">
      <c r="A78" s="26">
        <v>70</v>
      </c>
      <c r="B78" s="7" t="s">
        <v>397</v>
      </c>
      <c r="C78" s="4" t="s">
        <v>398</v>
      </c>
      <c r="D78" s="37">
        <v>0</v>
      </c>
      <c r="E78" s="37">
        <v>0.003317806792256534</v>
      </c>
      <c r="F78" s="37">
        <v>0.22550128580575945</v>
      </c>
      <c r="G78" s="37">
        <v>0.06924881127404926</v>
      </c>
      <c r="H78" s="37">
        <v>1.7624374972871353</v>
      </c>
      <c r="I78" s="37">
        <v>0</v>
      </c>
      <c r="J78" s="37">
        <v>0</v>
      </c>
      <c r="K78" s="37">
        <v>0.18911498715862246</v>
      </c>
      <c r="L78" s="37">
        <v>0</v>
      </c>
      <c r="M78" s="37">
        <v>0</v>
      </c>
      <c r="N78" s="37">
        <v>0.9053377592023533</v>
      </c>
      <c r="O78" s="37">
        <v>43.687444654856556</v>
      </c>
      <c r="P78" s="37">
        <v>6.7918925106387285</v>
      </c>
      <c r="Q78" s="37">
        <v>62.576956884064835</v>
      </c>
      <c r="R78" s="37">
        <v>200.31284126343397</v>
      </c>
      <c r="S78" s="37">
        <v>0</v>
      </c>
      <c r="T78" s="37">
        <v>0.18090691950403148</v>
      </c>
      <c r="U78" s="37">
        <v>8.819700143780668</v>
      </c>
      <c r="V78" s="37">
        <v>0.2440475305128222</v>
      </c>
      <c r="W78" s="37">
        <v>0.16867535591736543</v>
      </c>
      <c r="X78" s="37">
        <v>0</v>
      </c>
      <c r="Y78" s="37">
        <v>212.20804022023145</v>
      </c>
      <c r="Z78" s="37">
        <v>0</v>
      </c>
      <c r="AA78" s="37">
        <v>2.2731853195134213</v>
      </c>
      <c r="AB78" s="37">
        <v>0</v>
      </c>
      <c r="AC78" s="37">
        <v>0.32873694022344385</v>
      </c>
      <c r="AD78" s="37">
        <v>0.6943702489964997</v>
      </c>
      <c r="AE78" s="37">
        <v>0.9239340794550305</v>
      </c>
      <c r="AF78" s="37">
        <v>7.106187569783669</v>
      </c>
      <c r="AG78" s="37">
        <v>569.0156376457077</v>
      </c>
      <c r="AH78" s="37">
        <v>42.3259144899248</v>
      </c>
      <c r="AI78" s="37">
        <v>270.326221838015</v>
      </c>
      <c r="AJ78" s="37">
        <v>147.04030731155027</v>
      </c>
      <c r="AK78" s="37">
        <v>82.94894074606633</v>
      </c>
      <c r="AL78" s="37">
        <v>326.3207054100726</v>
      </c>
      <c r="AM78" s="37">
        <v>480.24032509764936</v>
      </c>
      <c r="AN78" s="37">
        <v>20.357269353449404</v>
      </c>
      <c r="AO78" s="37">
        <v>24.891629800289156</v>
      </c>
      <c r="AP78" s="37">
        <v>18.869408932683776</v>
      </c>
      <c r="AQ78" s="37">
        <v>0</v>
      </c>
      <c r="AR78" s="37">
        <v>0.17258602088466807</v>
      </c>
      <c r="AS78" s="37">
        <v>6.054734570534368</v>
      </c>
      <c r="AT78" s="37">
        <v>5607.315257767441</v>
      </c>
      <c r="AU78" s="37">
        <v>273.35449546822855</v>
      </c>
      <c r="AV78" s="37">
        <v>810.6339118031665</v>
      </c>
      <c r="AW78" s="37">
        <v>268.43286435683746</v>
      </c>
      <c r="AX78" s="37">
        <v>2698.1217681069097</v>
      </c>
      <c r="AY78" s="37">
        <v>0</v>
      </c>
      <c r="AZ78" s="37">
        <v>20.575519592765357</v>
      </c>
      <c r="BA78" s="37">
        <v>1.4941093310977824</v>
      </c>
      <c r="BB78" s="37">
        <v>10.672543317589637</v>
      </c>
      <c r="BC78" s="37">
        <v>15.027412490675733</v>
      </c>
      <c r="BD78" s="37">
        <v>321.58624903765354</v>
      </c>
      <c r="BE78" s="37">
        <v>17.856045211731477</v>
      </c>
      <c r="BF78" s="37">
        <v>27.312764241361293</v>
      </c>
      <c r="BG78" s="37">
        <v>2.188503813985377</v>
      </c>
      <c r="BH78" s="37">
        <v>3.411255633521485</v>
      </c>
      <c r="BI78" s="37">
        <v>3.462167625641925</v>
      </c>
      <c r="BJ78" s="37">
        <v>589.5533403261986</v>
      </c>
      <c r="BK78" s="37">
        <v>0</v>
      </c>
      <c r="BL78" s="37">
        <v>0.03185788961698693</v>
      </c>
      <c r="BM78" s="37">
        <v>23.414965161120143</v>
      </c>
      <c r="BN78" s="37">
        <v>0</v>
      </c>
      <c r="BO78" s="37">
        <v>0</v>
      </c>
      <c r="BP78" s="37">
        <v>222.4410717593922</v>
      </c>
      <c r="BQ78" s="37">
        <v>3.431720690230605</v>
      </c>
      <c r="BR78" s="37">
        <v>8.98873790112185</v>
      </c>
      <c r="BS78" s="37">
        <v>0</v>
      </c>
      <c r="BT78" s="37">
        <v>7.03535845308115</v>
      </c>
      <c r="BU78" s="37">
        <v>0.07579170849939235</v>
      </c>
      <c r="BV78" s="37">
        <v>128.39709965652585</v>
      </c>
      <c r="BW78" s="37">
        <v>4.382188557598058</v>
      </c>
      <c r="BX78" s="37">
        <v>2.9730125516721895</v>
      </c>
      <c r="BY78" s="37">
        <v>1.4757187910824332</v>
      </c>
      <c r="BZ78" s="37">
        <v>81.85597286063546</v>
      </c>
      <c r="CA78" s="37">
        <v>0.7437318314648844</v>
      </c>
      <c r="CB78" s="37">
        <v>3.77220237937701</v>
      </c>
      <c r="CC78" s="37">
        <v>1.4933788659515514</v>
      </c>
      <c r="CD78" s="37">
        <v>6.494657141296266</v>
      </c>
      <c r="CE78" s="37">
        <v>5.371341594469157</v>
      </c>
      <c r="CF78" s="37">
        <v>3.2065417794383566</v>
      </c>
      <c r="CG78" s="37">
        <v>1.3495618162246856</v>
      </c>
      <c r="CH78" s="37">
        <v>28.061714894125352</v>
      </c>
      <c r="CI78" s="37">
        <v>3.245401205511768</v>
      </c>
      <c r="CJ78" s="37">
        <v>8.439471487257595</v>
      </c>
      <c r="CK78" s="37">
        <v>120.443791596827</v>
      </c>
      <c r="CL78" s="37">
        <v>0</v>
      </c>
      <c r="CM78" s="37">
        <v>198.71344480511485</v>
      </c>
      <c r="CN78" s="37">
        <v>2.3187084271613454</v>
      </c>
      <c r="CO78" s="37">
        <v>0.03922356959449228</v>
      </c>
      <c r="CP78" s="37">
        <v>33.305508622863755</v>
      </c>
      <c r="CQ78" s="37">
        <v>240.35107033831054</v>
      </c>
      <c r="CR78" s="37">
        <v>4.116761202013485</v>
      </c>
      <c r="CS78" s="37">
        <v>0.054257916842247705</v>
      </c>
      <c r="CT78" s="37">
        <v>0</v>
      </c>
      <c r="CU78" s="37">
        <v>26.593660157397178</v>
      </c>
      <c r="CV78" s="37">
        <v>3437.1996624217163</v>
      </c>
      <c r="CW78" s="37">
        <v>0</v>
      </c>
      <c r="CX78" s="37">
        <v>0.33319827124196205</v>
      </c>
      <c r="CY78" s="37">
        <v>10.82645722292843</v>
      </c>
      <c r="CZ78" s="37">
        <v>0.9368297672643263</v>
      </c>
      <c r="DA78" s="37">
        <v>1.8302632752890278</v>
      </c>
      <c r="DB78" s="37">
        <v>0.026498052411330263</v>
      </c>
      <c r="DC78" s="37">
        <v>0</v>
      </c>
      <c r="DD78" s="37">
        <v>70.67416405947249</v>
      </c>
      <c r="DE78" s="37">
        <v>105.20381203223502</v>
      </c>
      <c r="DF78" s="37">
        <v>85.84738075261215</v>
      </c>
      <c r="DG78" s="37">
        <v>16.848687808983318</v>
      </c>
      <c r="DH78" s="37">
        <v>165.77068664004258</v>
      </c>
      <c r="DI78" s="37">
        <v>13.723586236381564</v>
      </c>
      <c r="DJ78" s="37">
        <v>488.29774274437636</v>
      </c>
      <c r="DK78" s="37">
        <v>767.4429627418801</v>
      </c>
      <c r="DL78" s="37">
        <v>0</v>
      </c>
      <c r="DM78" s="37">
        <v>0</v>
      </c>
      <c r="DN78" s="37">
        <v>17.796003636280425</v>
      </c>
      <c r="DO78" s="37">
        <v>0</v>
      </c>
      <c r="DP78" s="37">
        <v>0.0695620659298853</v>
      </c>
      <c r="DQ78" s="37">
        <v>0</v>
      </c>
      <c r="DR78" s="37">
        <v>17.825734190096036</v>
      </c>
      <c r="DS78" s="37">
        <v>0.45482889261848064</v>
      </c>
      <c r="DT78" s="37">
        <v>0.02547342553551743</v>
      </c>
      <c r="DU78" s="37">
        <v>1.530386125183874</v>
      </c>
      <c r="DV78" s="37">
        <v>289.6733554404812</v>
      </c>
      <c r="DW78" s="37">
        <v>0</v>
      </c>
      <c r="DX78" s="37">
        <f t="shared" si="6"/>
        <v>19873.988968544847</v>
      </c>
      <c r="DY78" s="37">
        <v>0</v>
      </c>
      <c r="DZ78" s="37">
        <v>0</v>
      </c>
      <c r="EA78" s="37">
        <f>SUM(DY78:DZ78)</f>
        <v>0</v>
      </c>
      <c r="EB78" s="37">
        <v>0</v>
      </c>
      <c r="EC78" s="37">
        <v>0</v>
      </c>
      <c r="ED78" s="37">
        <f>SUM(EB78:EC78)</f>
        <v>0</v>
      </c>
      <c r="EE78" s="37">
        <v>0</v>
      </c>
      <c r="EF78" s="37">
        <v>0</v>
      </c>
      <c r="EG78" s="37">
        <f>SUM(ED78:EF78)</f>
        <v>0</v>
      </c>
      <c r="EH78" s="37">
        <v>0</v>
      </c>
      <c r="EI78" s="37">
        <v>876.0538276950841</v>
      </c>
      <c r="EJ78" s="37">
        <f>SUM(EH78:EI78)</f>
        <v>876.0538276950841</v>
      </c>
      <c r="EK78" s="37">
        <f t="shared" si="7"/>
        <v>20750.04279623993</v>
      </c>
      <c r="EL78" s="37">
        <v>0</v>
      </c>
      <c r="EM78" s="37">
        <v>20750.04279623993</v>
      </c>
      <c r="EN78" s="37">
        <v>0</v>
      </c>
      <c r="EO78" s="38">
        <f>SUM(EM78:EN78)</f>
        <v>20750.04279623993</v>
      </c>
    </row>
    <row r="79" spans="1:145" ht="12.75" customHeight="1">
      <c r="A79" s="26">
        <v>71</v>
      </c>
      <c r="B79" s="7" t="s">
        <v>399</v>
      </c>
      <c r="C79" s="4" t="s">
        <v>400</v>
      </c>
      <c r="D79" s="37">
        <v>55.196584239490846</v>
      </c>
      <c r="E79" s="37">
        <v>2.9109037590671343</v>
      </c>
      <c r="F79" s="37">
        <v>0.02130408516472637</v>
      </c>
      <c r="G79" s="37">
        <v>6.2084491369581345</v>
      </c>
      <c r="H79" s="37">
        <v>2.4402967112187017</v>
      </c>
      <c r="I79" s="37">
        <v>4.470357016753919</v>
      </c>
      <c r="J79" s="37">
        <v>0</v>
      </c>
      <c r="K79" s="37">
        <v>57.73126439296472</v>
      </c>
      <c r="L79" s="37">
        <v>0</v>
      </c>
      <c r="M79" s="37">
        <v>0.118900943412364</v>
      </c>
      <c r="N79" s="37">
        <v>16.858135310568223</v>
      </c>
      <c r="O79" s="37">
        <v>19531.86432244942</v>
      </c>
      <c r="P79" s="37">
        <v>74.98104359596996</v>
      </c>
      <c r="Q79" s="37">
        <v>18.390487922972852</v>
      </c>
      <c r="R79" s="37">
        <v>4646.590406319218</v>
      </c>
      <c r="S79" s="37">
        <v>0</v>
      </c>
      <c r="T79" s="37">
        <v>2.3971940056963654</v>
      </c>
      <c r="U79" s="37">
        <v>0.6473467376731173</v>
      </c>
      <c r="V79" s="37">
        <v>33.51351891760547</v>
      </c>
      <c r="W79" s="37">
        <v>1.2747000227699794</v>
      </c>
      <c r="X79" s="37">
        <v>0</v>
      </c>
      <c r="Y79" s="37">
        <v>2848.625343237889</v>
      </c>
      <c r="Z79" s="37">
        <v>2698.5747519800325</v>
      </c>
      <c r="AA79" s="37">
        <v>0.03325040882333713</v>
      </c>
      <c r="AB79" s="37">
        <v>0.25775073288725464</v>
      </c>
      <c r="AC79" s="37">
        <v>0.9901625096586635</v>
      </c>
      <c r="AD79" s="37">
        <v>0.054551488014629466</v>
      </c>
      <c r="AE79" s="37">
        <v>0</v>
      </c>
      <c r="AF79" s="37">
        <v>0</v>
      </c>
      <c r="AG79" s="37">
        <v>0.774350831726785</v>
      </c>
      <c r="AH79" s="37">
        <v>0</v>
      </c>
      <c r="AI79" s="37">
        <v>5487.377371016391</v>
      </c>
      <c r="AJ79" s="37">
        <v>0</v>
      </c>
      <c r="AK79" s="37">
        <v>18.361684640042103</v>
      </c>
      <c r="AL79" s="37">
        <v>64.78808389322359</v>
      </c>
      <c r="AM79" s="37">
        <v>0.059901877957482176</v>
      </c>
      <c r="AN79" s="37">
        <v>1.8457721230333397</v>
      </c>
      <c r="AO79" s="37">
        <v>0</v>
      </c>
      <c r="AP79" s="37">
        <v>13.098288785108192</v>
      </c>
      <c r="AQ79" s="37">
        <v>3543.6673860231335</v>
      </c>
      <c r="AR79" s="37">
        <v>4755.86646954874</v>
      </c>
      <c r="AS79" s="37">
        <v>0.04954550314237111</v>
      </c>
      <c r="AT79" s="37">
        <v>0.45765946003676733</v>
      </c>
      <c r="AU79" s="37">
        <v>0.4739042615480359</v>
      </c>
      <c r="AV79" s="37">
        <v>0.41021737637464073</v>
      </c>
      <c r="AW79" s="37">
        <v>2.8188946683900293</v>
      </c>
      <c r="AX79" s="37">
        <v>2.1747854180673962</v>
      </c>
      <c r="AY79" s="37">
        <v>121988.83254865726</v>
      </c>
      <c r="AZ79" s="37">
        <v>92833.11835040824</v>
      </c>
      <c r="BA79" s="37">
        <v>10265.604541715718</v>
      </c>
      <c r="BB79" s="37">
        <v>14765.828967454121</v>
      </c>
      <c r="BC79" s="37">
        <v>100.13284007651276</v>
      </c>
      <c r="BD79" s="37">
        <v>604.1219863571739</v>
      </c>
      <c r="BE79" s="37">
        <v>4913.954775355807</v>
      </c>
      <c r="BF79" s="37">
        <v>28004.45554295868</v>
      </c>
      <c r="BG79" s="37">
        <v>202.53045541535664</v>
      </c>
      <c r="BH79" s="37">
        <v>12.00628526079495</v>
      </c>
      <c r="BI79" s="37">
        <v>1.0055969074765845</v>
      </c>
      <c r="BJ79" s="37">
        <v>234.8716623581283</v>
      </c>
      <c r="BK79" s="37">
        <v>136.041215858645</v>
      </c>
      <c r="BL79" s="37">
        <v>3596.337550234862</v>
      </c>
      <c r="BM79" s="37">
        <v>2.2823628609108897</v>
      </c>
      <c r="BN79" s="37">
        <v>0</v>
      </c>
      <c r="BO79" s="37">
        <v>0.017818359317233762</v>
      </c>
      <c r="BP79" s="37">
        <v>3382.437332475868</v>
      </c>
      <c r="BQ79" s="37">
        <v>3.877491155857245</v>
      </c>
      <c r="BR79" s="37">
        <v>4482.589840189408</v>
      </c>
      <c r="BS79" s="37">
        <v>0</v>
      </c>
      <c r="BT79" s="37">
        <v>94.1139067776918</v>
      </c>
      <c r="BU79" s="37">
        <v>0.038715373411759894</v>
      </c>
      <c r="BV79" s="37">
        <v>97.63660337419684</v>
      </c>
      <c r="BW79" s="37">
        <v>17.820970611447027</v>
      </c>
      <c r="BX79" s="37">
        <v>8.968109233452898</v>
      </c>
      <c r="BY79" s="37">
        <v>494.17061203273977</v>
      </c>
      <c r="BZ79" s="37">
        <v>347.3207634976693</v>
      </c>
      <c r="CA79" s="37">
        <v>0.5188351070121895</v>
      </c>
      <c r="CB79" s="37">
        <v>0</v>
      </c>
      <c r="CC79" s="37">
        <v>33.72240783840244</v>
      </c>
      <c r="CD79" s="37">
        <v>6.457978468695591</v>
      </c>
      <c r="CE79" s="37">
        <v>4.96446419186619</v>
      </c>
      <c r="CF79" s="37">
        <v>3.098812512711607</v>
      </c>
      <c r="CG79" s="37">
        <v>11.430263284686125</v>
      </c>
      <c r="CH79" s="37">
        <v>2.267324474798782</v>
      </c>
      <c r="CI79" s="37">
        <v>3.643254426481674</v>
      </c>
      <c r="CJ79" s="37">
        <v>3.9252217382497565</v>
      </c>
      <c r="CK79" s="37">
        <v>3674.1991334363915</v>
      </c>
      <c r="CL79" s="37">
        <v>0</v>
      </c>
      <c r="CM79" s="37">
        <v>63.12109987423805</v>
      </c>
      <c r="CN79" s="37">
        <v>71.76209539043866</v>
      </c>
      <c r="CO79" s="37">
        <v>43.57185133694819</v>
      </c>
      <c r="CP79" s="37">
        <v>1.051881406625383</v>
      </c>
      <c r="CQ79" s="37">
        <v>147.91623313179664</v>
      </c>
      <c r="CR79" s="37">
        <v>12080.392147278822</v>
      </c>
      <c r="CS79" s="37">
        <v>3.391157401146982</v>
      </c>
      <c r="CT79" s="37">
        <v>0</v>
      </c>
      <c r="CU79" s="37">
        <v>46.33748470255485</v>
      </c>
      <c r="CV79" s="37">
        <v>0</v>
      </c>
      <c r="CW79" s="37">
        <v>0</v>
      </c>
      <c r="CX79" s="37">
        <v>0</v>
      </c>
      <c r="CY79" s="37">
        <v>99.48519204063899</v>
      </c>
      <c r="CZ79" s="37">
        <v>1.2291621902107512</v>
      </c>
      <c r="DA79" s="37">
        <v>8763.980177560008</v>
      </c>
      <c r="DB79" s="37">
        <v>2872.3910060815742</v>
      </c>
      <c r="DC79" s="37">
        <v>493.412198962237</v>
      </c>
      <c r="DD79" s="37">
        <v>167.271876736234</v>
      </c>
      <c r="DE79" s="37">
        <v>75.79533074465267</v>
      </c>
      <c r="DF79" s="37">
        <v>18.910022933868277</v>
      </c>
      <c r="DG79" s="37">
        <v>0.8255075473544354</v>
      </c>
      <c r="DH79" s="37">
        <v>0.06467109817984057</v>
      </c>
      <c r="DI79" s="37">
        <v>0</v>
      </c>
      <c r="DJ79" s="37">
        <v>120.88322728227135</v>
      </c>
      <c r="DK79" s="37">
        <v>7.066648171783418</v>
      </c>
      <c r="DL79" s="37">
        <v>187.07128568872824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2.224703709572523</v>
      </c>
      <c r="DS79" s="37">
        <v>0</v>
      </c>
      <c r="DT79" s="37">
        <v>0</v>
      </c>
      <c r="DU79" s="37">
        <v>0</v>
      </c>
      <c r="DV79" s="37">
        <v>111.16282621684731</v>
      </c>
      <c r="DW79" s="37">
        <v>0</v>
      </c>
      <c r="DX79" s="37">
        <f t="shared" si="6"/>
        <v>359610.0376692779</v>
      </c>
      <c r="DY79" s="37">
        <v>0</v>
      </c>
      <c r="DZ79" s="37">
        <v>0</v>
      </c>
      <c r="EA79" s="37">
        <f>SUM(DY79:DZ79)</f>
        <v>0</v>
      </c>
      <c r="EB79" s="37">
        <v>2659.765307197257</v>
      </c>
      <c r="EC79" s="37">
        <v>18.8747721532788</v>
      </c>
      <c r="ED79" s="37">
        <f>SUM(EB79:EC79)</f>
        <v>2678.6400793505354</v>
      </c>
      <c r="EE79" s="37">
        <v>0</v>
      </c>
      <c r="EF79" s="37">
        <v>0</v>
      </c>
      <c r="EG79" s="37">
        <f>SUM(ED79:EF79)</f>
        <v>2678.6400793505354</v>
      </c>
      <c r="EH79" s="37">
        <v>0</v>
      </c>
      <c r="EI79" s="37">
        <v>-2912.513173598384</v>
      </c>
      <c r="EJ79" s="37">
        <f>SUM(EH79:EI79)</f>
        <v>-2912.513173598384</v>
      </c>
      <c r="EK79" s="37">
        <f t="shared" si="7"/>
        <v>359376.1645750301</v>
      </c>
      <c r="EL79" s="37">
        <v>0</v>
      </c>
      <c r="EM79" s="37">
        <v>359376.1645750301</v>
      </c>
      <c r="EN79" s="37">
        <v>0</v>
      </c>
      <c r="EO79" s="38">
        <f>SUM(EM79:EN79)</f>
        <v>359376.1645750301</v>
      </c>
    </row>
    <row r="80" spans="1:145" ht="12.75" customHeight="1">
      <c r="A80" s="26">
        <v>72</v>
      </c>
      <c r="B80" s="7" t="s">
        <v>401</v>
      </c>
      <c r="C80" s="4" t="s">
        <v>402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0.3752246670127997</v>
      </c>
      <c r="O80" s="37">
        <v>2188.256904766888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241.26055829127262</v>
      </c>
      <c r="BA80" s="37">
        <v>0</v>
      </c>
      <c r="BB80" s="37">
        <v>93.35341448668594</v>
      </c>
      <c r="BC80" s="37">
        <v>0</v>
      </c>
      <c r="BD80" s="37">
        <v>0</v>
      </c>
      <c r="BE80" s="37">
        <v>47.22969650946869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1.46273776977222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15.991218025025962</v>
      </c>
      <c r="CR80" s="37">
        <v>121.9833628581624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4.65540155222249</v>
      </c>
      <c r="DK80" s="37">
        <v>0.4880577203610992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7">
        <v>0</v>
      </c>
      <c r="DX80" s="37">
        <f t="shared" si="6"/>
        <v>2715.0565766468717</v>
      </c>
      <c r="DY80" s="37">
        <v>0</v>
      </c>
      <c r="DZ80" s="37">
        <v>0</v>
      </c>
      <c r="EA80" s="37">
        <f>SUM(DY80:DZ80)</f>
        <v>0</v>
      </c>
      <c r="EB80" s="37">
        <v>0</v>
      </c>
      <c r="EC80" s="37">
        <v>0</v>
      </c>
      <c r="ED80" s="37">
        <f>SUM(EB80:EC80)</f>
        <v>0</v>
      </c>
      <c r="EE80" s="37">
        <v>0</v>
      </c>
      <c r="EF80" s="37">
        <v>0</v>
      </c>
      <c r="EG80" s="37">
        <f>SUM(ED80:EF80)</f>
        <v>0</v>
      </c>
      <c r="EH80" s="37">
        <v>0</v>
      </c>
      <c r="EI80" s="37">
        <v>-1.7675766468712233</v>
      </c>
      <c r="EJ80" s="37">
        <f>SUM(EH80:EI80)</f>
        <v>-1.7675766468712233</v>
      </c>
      <c r="EK80" s="37">
        <f t="shared" si="7"/>
        <v>2713.2890000000007</v>
      </c>
      <c r="EL80" s="37">
        <v>0</v>
      </c>
      <c r="EM80" s="37">
        <v>2713.2890000000007</v>
      </c>
      <c r="EN80" s="37">
        <v>0</v>
      </c>
      <c r="EO80" s="38">
        <f>SUM(EM80:EN80)</f>
        <v>2713.2890000000007</v>
      </c>
    </row>
    <row r="81" spans="1:145" ht="12.75" customHeight="1">
      <c r="A81" s="26">
        <v>73</v>
      </c>
      <c r="B81" s="7" t="s">
        <v>403</v>
      </c>
      <c r="C81" s="4" t="s">
        <v>404</v>
      </c>
      <c r="D81" s="37">
        <v>0</v>
      </c>
      <c r="E81" s="37">
        <v>0</v>
      </c>
      <c r="F81" s="37">
        <v>9.964671214642959</v>
      </c>
      <c r="G81" s="37">
        <v>2.941549895624856</v>
      </c>
      <c r="H81" s="37">
        <v>0</v>
      </c>
      <c r="I81" s="37">
        <v>8.426532548427152</v>
      </c>
      <c r="J81" s="37">
        <v>0</v>
      </c>
      <c r="K81" s="37">
        <v>0</v>
      </c>
      <c r="L81" s="37">
        <v>0</v>
      </c>
      <c r="M81" s="37">
        <v>0</v>
      </c>
      <c r="N81" s="37">
        <v>0.08893695916340418</v>
      </c>
      <c r="O81" s="37">
        <v>555.2528690749481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235.22769635231734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6.982733972207973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2.321622011814062</v>
      </c>
      <c r="AQ81" s="37">
        <v>0</v>
      </c>
      <c r="AR81" s="37">
        <v>0</v>
      </c>
      <c r="AS81" s="37">
        <v>58.061223593128226</v>
      </c>
      <c r="AT81" s="37">
        <v>10.5588303168354</v>
      </c>
      <c r="AU81" s="37">
        <v>0</v>
      </c>
      <c r="AV81" s="37">
        <v>0</v>
      </c>
      <c r="AW81" s="37">
        <v>0</v>
      </c>
      <c r="AX81" s="37">
        <v>0</v>
      </c>
      <c r="AY81" s="37">
        <v>14238.677773297288</v>
      </c>
      <c r="AZ81" s="37">
        <v>947.4991515246111</v>
      </c>
      <c r="BA81" s="37">
        <v>0</v>
      </c>
      <c r="BB81" s="37">
        <v>0</v>
      </c>
      <c r="BC81" s="37">
        <v>0</v>
      </c>
      <c r="BD81" s="37">
        <v>496.6812993425989</v>
      </c>
      <c r="BE81" s="37">
        <v>538.0488151464103</v>
      </c>
      <c r="BF81" s="37">
        <v>5.205836573532217</v>
      </c>
      <c r="BG81" s="37">
        <v>0</v>
      </c>
      <c r="BH81" s="37">
        <v>0</v>
      </c>
      <c r="BI81" s="37">
        <v>4.252937026118756</v>
      </c>
      <c r="BJ81" s="37">
        <v>0</v>
      </c>
      <c r="BK81" s="37">
        <v>0</v>
      </c>
      <c r="BL81" s="37">
        <v>0</v>
      </c>
      <c r="BM81" s="37">
        <v>0</v>
      </c>
      <c r="BN81" s="37">
        <v>72.19182217083079</v>
      </c>
      <c r="BO81" s="37">
        <v>0</v>
      </c>
      <c r="BP81" s="37">
        <v>0</v>
      </c>
      <c r="BQ81" s="37">
        <v>206.7547211361338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467.2357353201783</v>
      </c>
      <c r="CR81" s="37">
        <v>52.541945007756645</v>
      </c>
      <c r="CS81" s="37">
        <v>160.97131599548374</v>
      </c>
      <c r="CT81" s="37">
        <v>0</v>
      </c>
      <c r="CU81" s="37">
        <v>242.63486254245203</v>
      </c>
      <c r="CV81" s="37">
        <v>0</v>
      </c>
      <c r="CW81" s="37">
        <v>0</v>
      </c>
      <c r="CX81" s="37">
        <v>11.45051977968289</v>
      </c>
      <c r="CY81" s="37">
        <v>0</v>
      </c>
      <c r="CZ81" s="37">
        <v>0</v>
      </c>
      <c r="DA81" s="37">
        <v>0</v>
      </c>
      <c r="DB81" s="37">
        <v>290.44550684070265</v>
      </c>
      <c r="DC81" s="37">
        <v>0</v>
      </c>
      <c r="DD81" s="37">
        <v>0</v>
      </c>
      <c r="DE81" s="37">
        <v>0.16419654712764106</v>
      </c>
      <c r="DF81" s="37">
        <v>0</v>
      </c>
      <c r="DG81" s="37">
        <v>0.3997276516245309</v>
      </c>
      <c r="DH81" s="37">
        <v>0</v>
      </c>
      <c r="DI81" s="37">
        <v>0</v>
      </c>
      <c r="DJ81" s="37">
        <v>1679.9374958118763</v>
      </c>
      <c r="DK81" s="37">
        <v>16.7963800020029</v>
      </c>
      <c r="DL81" s="37">
        <v>0</v>
      </c>
      <c r="DM81" s="37">
        <v>0</v>
      </c>
      <c r="DN81" s="37">
        <v>2.255959175350115</v>
      </c>
      <c r="DO81" s="37">
        <v>0</v>
      </c>
      <c r="DP81" s="37">
        <v>67.27728504383767</v>
      </c>
      <c r="DQ81" s="37">
        <v>0</v>
      </c>
      <c r="DR81" s="37">
        <v>0</v>
      </c>
      <c r="DS81" s="37">
        <v>0</v>
      </c>
      <c r="DT81" s="37">
        <v>0.7458714792118125</v>
      </c>
      <c r="DU81" s="37">
        <v>0</v>
      </c>
      <c r="DV81" s="37">
        <v>83.38795156045863</v>
      </c>
      <c r="DW81" s="37">
        <v>0</v>
      </c>
      <c r="DX81" s="37">
        <f t="shared" si="6"/>
        <v>20475.383774914375</v>
      </c>
      <c r="DY81" s="37">
        <v>0</v>
      </c>
      <c r="DZ81" s="37">
        <v>0</v>
      </c>
      <c r="EA81" s="37">
        <f>SUM(DY81:DZ81)</f>
        <v>0</v>
      </c>
      <c r="EB81" s="37">
        <v>0</v>
      </c>
      <c r="EC81" s="37">
        <v>0</v>
      </c>
      <c r="ED81" s="37">
        <f>SUM(EB81:EC81)</f>
        <v>0</v>
      </c>
      <c r="EE81" s="37">
        <v>0</v>
      </c>
      <c r="EF81" s="37">
        <v>0</v>
      </c>
      <c r="EG81" s="37">
        <f>SUM(ED81:EF81)</f>
        <v>0</v>
      </c>
      <c r="EH81" s="37">
        <v>0</v>
      </c>
      <c r="EI81" s="37">
        <v>-12.80771463670151</v>
      </c>
      <c r="EJ81" s="37">
        <f>SUM(EH81:EI81)</f>
        <v>-12.80771463670151</v>
      </c>
      <c r="EK81" s="37">
        <f t="shared" si="7"/>
        <v>20462.57606027767</v>
      </c>
      <c r="EL81" s="37">
        <v>0</v>
      </c>
      <c r="EM81" s="37">
        <v>20462.57606027767</v>
      </c>
      <c r="EN81" s="37">
        <v>0</v>
      </c>
      <c r="EO81" s="38">
        <f>SUM(EM81:EN81)</f>
        <v>20462.57606027767</v>
      </c>
    </row>
    <row r="82" spans="1:145" ht="12.75" customHeight="1">
      <c r="A82" s="26">
        <v>74</v>
      </c>
      <c r="B82" s="7" t="s">
        <v>405</v>
      </c>
      <c r="C82" s="4" t="s">
        <v>406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15741.202393636106</v>
      </c>
      <c r="P82" s="37">
        <v>1970.453345327635</v>
      </c>
      <c r="Q82" s="37">
        <v>3295.389822785998</v>
      </c>
      <c r="R82" s="37">
        <v>10333.24688761559</v>
      </c>
      <c r="S82" s="37">
        <v>11.108327643545945</v>
      </c>
      <c r="T82" s="37">
        <v>10113.772865375095</v>
      </c>
      <c r="U82" s="37">
        <v>805.9128741037839</v>
      </c>
      <c r="V82" s="37">
        <v>33094.11712579706</v>
      </c>
      <c r="W82" s="37">
        <v>9148.536390354167</v>
      </c>
      <c r="X82" s="37">
        <v>2100.305006634482</v>
      </c>
      <c r="Y82" s="37">
        <v>5636.98064800231</v>
      </c>
      <c r="Z82" s="37">
        <v>1556.1646190550207</v>
      </c>
      <c r="AA82" s="37">
        <v>14260.761756452064</v>
      </c>
      <c r="AB82" s="37">
        <v>4.384711482634684</v>
      </c>
      <c r="AC82" s="37">
        <v>14238.524779017847</v>
      </c>
      <c r="AD82" s="37">
        <v>1493.1609239693876</v>
      </c>
      <c r="AE82" s="37">
        <v>987.6151138567592</v>
      </c>
      <c r="AF82" s="37">
        <v>1018.9794128941709</v>
      </c>
      <c r="AG82" s="37">
        <v>13105.597054478745</v>
      </c>
      <c r="AH82" s="37">
        <v>807.4442427902501</v>
      </c>
      <c r="AI82" s="37">
        <v>12925.950471920916</v>
      </c>
      <c r="AJ82" s="37">
        <v>6802.65548387578</v>
      </c>
      <c r="AK82" s="37">
        <v>14326.093591491066</v>
      </c>
      <c r="AL82" s="37">
        <v>268.1145593744979</v>
      </c>
      <c r="AM82" s="37">
        <v>106.41875447950939</v>
      </c>
      <c r="AN82" s="37">
        <v>22393.44675240373</v>
      </c>
      <c r="AO82" s="37">
        <v>669.6991554593181</v>
      </c>
      <c r="AP82" s="37">
        <v>5886.0182301584155</v>
      </c>
      <c r="AQ82" s="37">
        <v>161.6836372688401</v>
      </c>
      <c r="AR82" s="37">
        <v>2922.170652945226</v>
      </c>
      <c r="AS82" s="37">
        <v>3787.7766948955136</v>
      </c>
      <c r="AT82" s="37">
        <v>1559.3281694971329</v>
      </c>
      <c r="AU82" s="37">
        <v>268.92194262777207</v>
      </c>
      <c r="AV82" s="37">
        <v>21.661193349220344</v>
      </c>
      <c r="AW82" s="37">
        <v>373.259092149237</v>
      </c>
      <c r="AX82" s="37">
        <v>2034.661170173748</v>
      </c>
      <c r="AY82" s="37">
        <v>90997.15684087134</v>
      </c>
      <c r="AZ82" s="37">
        <v>237909.29886381104</v>
      </c>
      <c r="BA82" s="37">
        <v>209224.39353282037</v>
      </c>
      <c r="BB82" s="37">
        <v>141475.00958684259</v>
      </c>
      <c r="BC82" s="37">
        <v>35800.223306481894</v>
      </c>
      <c r="BD82" s="37">
        <v>349497.3494165641</v>
      </c>
      <c r="BE82" s="37">
        <v>82688.72252425393</v>
      </c>
      <c r="BF82" s="37">
        <v>281127.43064635433</v>
      </c>
      <c r="BG82" s="37">
        <v>57123.42993206613</v>
      </c>
      <c r="BH82" s="37">
        <v>14060.392879585255</v>
      </c>
      <c r="BI82" s="37">
        <v>3433.8690103349145</v>
      </c>
      <c r="BJ82" s="37">
        <v>18014.638244896792</v>
      </c>
      <c r="BK82" s="37">
        <v>12578.181628704366</v>
      </c>
      <c r="BL82" s="37">
        <v>3777.9578176477817</v>
      </c>
      <c r="BM82" s="37">
        <v>699.1095008917634</v>
      </c>
      <c r="BN82" s="37">
        <v>391.7331498506242</v>
      </c>
      <c r="BO82" s="37">
        <v>12.912170086854898</v>
      </c>
      <c r="BP82" s="37">
        <v>6579.510983315048</v>
      </c>
      <c r="BQ82" s="37">
        <v>6887.663575615107</v>
      </c>
      <c r="BR82" s="37">
        <v>8106.946419092076</v>
      </c>
      <c r="BS82" s="37">
        <v>101.62152977857015</v>
      </c>
      <c r="BT82" s="37">
        <v>3863.2104958597365</v>
      </c>
      <c r="BU82" s="37">
        <v>57.537104972354804</v>
      </c>
      <c r="BV82" s="37">
        <v>7494.351525197154</v>
      </c>
      <c r="BW82" s="37">
        <v>189.1968028545201</v>
      </c>
      <c r="BX82" s="37">
        <v>995.261564173967</v>
      </c>
      <c r="BY82" s="37">
        <v>39.20943567229232</v>
      </c>
      <c r="BZ82" s="37">
        <v>1437.4848728112763</v>
      </c>
      <c r="CA82" s="37">
        <v>704.5407378107764</v>
      </c>
      <c r="CB82" s="37">
        <v>0</v>
      </c>
      <c r="CC82" s="37">
        <v>83.88920290552534</v>
      </c>
      <c r="CD82" s="37">
        <v>0.39010592085176893</v>
      </c>
      <c r="CE82" s="37">
        <v>736.3580852745987</v>
      </c>
      <c r="CF82" s="37">
        <v>494.29428542928605</v>
      </c>
      <c r="CG82" s="37">
        <v>133.56938244982481</v>
      </c>
      <c r="CH82" s="37">
        <v>128.9055358777561</v>
      </c>
      <c r="CI82" s="37">
        <v>1.5815783927829572</v>
      </c>
      <c r="CJ82" s="37">
        <v>437.29585170432125</v>
      </c>
      <c r="CK82" s="37">
        <v>4055.642406893512</v>
      </c>
      <c r="CL82" s="37">
        <v>428.717472966816</v>
      </c>
      <c r="CM82" s="37">
        <v>2816.2552980162054</v>
      </c>
      <c r="CN82" s="37">
        <v>29.465292026638352</v>
      </c>
      <c r="CO82" s="37">
        <v>69.20545493841362</v>
      </c>
      <c r="CP82" s="37">
        <v>1450.3471665961856</v>
      </c>
      <c r="CQ82" s="37">
        <v>4660.814709605804</v>
      </c>
      <c r="CR82" s="37">
        <v>147.36419664758637</v>
      </c>
      <c r="CS82" s="37">
        <v>150.12577876006023</v>
      </c>
      <c r="CT82" s="37">
        <v>1161.2586021914763</v>
      </c>
      <c r="CU82" s="37">
        <v>2788.479651604088</v>
      </c>
      <c r="CV82" s="37">
        <v>15686.950057717879</v>
      </c>
      <c r="CW82" s="37">
        <v>1156.9935976180466</v>
      </c>
      <c r="CX82" s="37">
        <v>10.761894846272467</v>
      </c>
      <c r="CY82" s="37">
        <v>22.56591454352377</v>
      </c>
      <c r="CZ82" s="37">
        <v>23.9788131131618</v>
      </c>
      <c r="DA82" s="37">
        <v>1740.3377946535209</v>
      </c>
      <c r="DB82" s="37">
        <v>327.5507954958112</v>
      </c>
      <c r="DC82" s="37">
        <v>141.33262016849457</v>
      </c>
      <c r="DD82" s="37">
        <v>20.886834013832246</v>
      </c>
      <c r="DE82" s="37">
        <v>283.6906940353895</v>
      </c>
      <c r="DF82" s="37">
        <v>0.060343616820478625</v>
      </c>
      <c r="DG82" s="37">
        <v>4.4562615192577315</v>
      </c>
      <c r="DH82" s="37">
        <v>48.35326011566087</v>
      </c>
      <c r="DI82" s="37">
        <v>0</v>
      </c>
      <c r="DJ82" s="37">
        <v>10329.471718579365</v>
      </c>
      <c r="DK82" s="37">
        <v>1624.5727947829923</v>
      </c>
      <c r="DL82" s="37">
        <v>2150.1002443292664</v>
      </c>
      <c r="DM82" s="37">
        <v>3.683251205362825</v>
      </c>
      <c r="DN82" s="37">
        <v>12.304947060605805</v>
      </c>
      <c r="DO82" s="37">
        <v>0</v>
      </c>
      <c r="DP82" s="37">
        <v>2105.860431936197</v>
      </c>
      <c r="DQ82" s="37">
        <v>1249.1170556039526</v>
      </c>
      <c r="DR82" s="37">
        <v>54.89124421402865</v>
      </c>
      <c r="DS82" s="37">
        <v>0</v>
      </c>
      <c r="DT82" s="37">
        <v>6.577014945465931</v>
      </c>
      <c r="DU82" s="37">
        <v>48.26246665431945</v>
      </c>
      <c r="DV82" s="37">
        <v>2925.510675882891</v>
      </c>
      <c r="DW82" s="37">
        <v>0</v>
      </c>
      <c r="DX82" s="37">
        <f t="shared" si="6"/>
        <v>1849252.0927374137</v>
      </c>
      <c r="DY82" s="37">
        <v>0</v>
      </c>
      <c r="DZ82" s="37">
        <v>0</v>
      </c>
      <c r="EA82" s="37">
        <f>SUM(DY82:DZ82)</f>
        <v>0</v>
      </c>
      <c r="EB82" s="37">
        <v>12381.369188228075</v>
      </c>
      <c r="EC82" s="37">
        <v>43.87829420039698</v>
      </c>
      <c r="ED82" s="37">
        <f>SUM(EB82:EC82)</f>
        <v>12425.24748242847</v>
      </c>
      <c r="EE82" s="37">
        <v>0</v>
      </c>
      <c r="EF82" s="37">
        <v>0</v>
      </c>
      <c r="EG82" s="37">
        <f>SUM(ED82:EF82)</f>
        <v>12425.24748242847</v>
      </c>
      <c r="EH82" s="37">
        <v>0</v>
      </c>
      <c r="EI82" s="37">
        <v>730.1314197127488</v>
      </c>
      <c r="EJ82" s="37">
        <f>SUM(EH82:EI82)</f>
        <v>730.1314197127488</v>
      </c>
      <c r="EK82" s="37">
        <f t="shared" si="7"/>
        <v>1862407.471639555</v>
      </c>
      <c r="EL82" s="37">
        <v>0</v>
      </c>
      <c r="EM82" s="37">
        <v>1862407.471639555</v>
      </c>
      <c r="EN82" s="37">
        <v>0</v>
      </c>
      <c r="EO82" s="38">
        <f>SUM(EM82:EN82)</f>
        <v>1862407.471639555</v>
      </c>
    </row>
    <row r="83" spans="1:145" ht="12.75" customHeight="1">
      <c r="A83" s="26">
        <v>75</v>
      </c>
      <c r="B83" s="7" t="s">
        <v>407</v>
      </c>
      <c r="C83" s="4" t="s">
        <v>408</v>
      </c>
      <c r="D83" s="37">
        <v>139.3794453743599</v>
      </c>
      <c r="E83" s="37">
        <v>7.569638161490196</v>
      </c>
      <c r="F83" s="37">
        <v>0</v>
      </c>
      <c r="G83" s="37">
        <v>15.32795573115997</v>
      </c>
      <c r="H83" s="37">
        <v>6.033248694885064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428.91146878694303</v>
      </c>
      <c r="P83" s="37">
        <v>0.05143103307089768</v>
      </c>
      <c r="Q83" s="37">
        <v>3.175343896875226</v>
      </c>
      <c r="R83" s="37">
        <v>0</v>
      </c>
      <c r="S83" s="37">
        <v>0</v>
      </c>
      <c r="T83" s="37">
        <v>239.4016870307248</v>
      </c>
      <c r="U83" s="37">
        <v>0</v>
      </c>
      <c r="V83" s="37">
        <v>0</v>
      </c>
      <c r="W83" s="37">
        <v>0</v>
      </c>
      <c r="X83" s="37">
        <v>984.7107058417929</v>
      </c>
      <c r="Y83" s="37">
        <v>25.545332396858097</v>
      </c>
      <c r="Z83" s="37">
        <v>175.95907474227695</v>
      </c>
      <c r="AA83" s="37">
        <v>52.77399580687307</v>
      </c>
      <c r="AB83" s="37">
        <v>0</v>
      </c>
      <c r="AC83" s="37">
        <v>166.88900260817874</v>
      </c>
      <c r="AD83" s="37">
        <v>0</v>
      </c>
      <c r="AE83" s="37">
        <v>0.07306120620457275</v>
      </c>
      <c r="AF83" s="37">
        <v>0</v>
      </c>
      <c r="AG83" s="37">
        <v>565.3973771317997</v>
      </c>
      <c r="AH83" s="37">
        <v>0</v>
      </c>
      <c r="AI83" s="37">
        <v>11080.53249951565</v>
      </c>
      <c r="AJ83" s="37">
        <v>6312.494498142783</v>
      </c>
      <c r="AK83" s="37">
        <v>2847.8756340148434</v>
      </c>
      <c r="AL83" s="37">
        <v>2640.0126945257875</v>
      </c>
      <c r="AM83" s="37">
        <v>183.9491921705773</v>
      </c>
      <c r="AN83" s="37">
        <v>36364.59109541381</v>
      </c>
      <c r="AO83" s="37">
        <v>0</v>
      </c>
      <c r="AP83" s="37">
        <v>440.4316172798986</v>
      </c>
      <c r="AQ83" s="37">
        <v>1809.638615953117</v>
      </c>
      <c r="AR83" s="37">
        <v>0</v>
      </c>
      <c r="AS83" s="37">
        <v>458.1637784987935</v>
      </c>
      <c r="AT83" s="37">
        <v>7782.509722729293</v>
      </c>
      <c r="AU83" s="37">
        <v>286.3175548976708</v>
      </c>
      <c r="AV83" s="37">
        <v>0</v>
      </c>
      <c r="AW83" s="37">
        <v>0</v>
      </c>
      <c r="AX83" s="37">
        <v>274.4271058052306</v>
      </c>
      <c r="AY83" s="37">
        <v>0</v>
      </c>
      <c r="AZ83" s="37">
        <v>11392.23462894122</v>
      </c>
      <c r="BA83" s="37">
        <v>504.807106103403</v>
      </c>
      <c r="BB83" s="37">
        <v>2394.516159856818</v>
      </c>
      <c r="BC83" s="37">
        <v>43111.6701892529</v>
      </c>
      <c r="BD83" s="37">
        <v>1574.9514248806342</v>
      </c>
      <c r="BE83" s="37">
        <v>3551.4383121568317</v>
      </c>
      <c r="BF83" s="37">
        <v>4611.598187905551</v>
      </c>
      <c r="BG83" s="37">
        <v>479.7464706264771</v>
      </c>
      <c r="BH83" s="37">
        <v>2.307877564581643</v>
      </c>
      <c r="BI83" s="37">
        <v>161.26671438497542</v>
      </c>
      <c r="BJ83" s="37">
        <v>5753.283313852355</v>
      </c>
      <c r="BK83" s="37">
        <v>15.459976312136268</v>
      </c>
      <c r="BL83" s="37">
        <v>9.426653168092132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115.17999956173085</v>
      </c>
      <c r="BW83" s="37">
        <v>0</v>
      </c>
      <c r="BX83" s="37">
        <v>2.9536009449852925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4.849722435851052</v>
      </c>
      <c r="CK83" s="37">
        <v>0</v>
      </c>
      <c r="CL83" s="37">
        <v>0</v>
      </c>
      <c r="CM83" s="37">
        <v>3.9382719340344754</v>
      </c>
      <c r="CN83" s="37">
        <v>0</v>
      </c>
      <c r="CO83" s="37">
        <v>0</v>
      </c>
      <c r="CP83" s="37">
        <v>3.720480864197805</v>
      </c>
      <c r="CQ83" s="37">
        <v>912.8088171922294</v>
      </c>
      <c r="CR83" s="37">
        <v>0.29597080263817016</v>
      </c>
      <c r="CS83" s="37">
        <v>0</v>
      </c>
      <c r="CT83" s="37">
        <v>0</v>
      </c>
      <c r="CU83" s="37">
        <v>1143.132160221157</v>
      </c>
      <c r="CV83" s="37">
        <v>7140.339874906038</v>
      </c>
      <c r="CW83" s="37">
        <v>0</v>
      </c>
      <c r="CX83" s="37">
        <v>0</v>
      </c>
      <c r="CY83" s="37">
        <v>0</v>
      </c>
      <c r="CZ83" s="37">
        <v>0</v>
      </c>
      <c r="DA83" s="37">
        <v>0.5400914329965446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311.02247690742206</v>
      </c>
      <c r="DK83" s="37">
        <v>19.503987605522042</v>
      </c>
      <c r="DL83" s="37">
        <v>0</v>
      </c>
      <c r="DM83" s="37">
        <v>0</v>
      </c>
      <c r="DN83" s="37">
        <v>0</v>
      </c>
      <c r="DO83" s="37">
        <v>0</v>
      </c>
      <c r="DP83" s="37">
        <v>1.291847416446749</v>
      </c>
      <c r="DQ83" s="37">
        <v>0</v>
      </c>
      <c r="DR83" s="37">
        <v>0.12067124388997279</v>
      </c>
      <c r="DS83" s="37">
        <v>0</v>
      </c>
      <c r="DT83" s="37">
        <v>0.20505436867843546</v>
      </c>
      <c r="DU83" s="37">
        <v>0.10691980594079269</v>
      </c>
      <c r="DV83" s="37">
        <v>829.5650689122747</v>
      </c>
      <c r="DW83" s="37">
        <v>0</v>
      </c>
      <c r="DX83" s="37">
        <f t="shared" si="6"/>
        <v>157344.4248089529</v>
      </c>
      <c r="DY83" s="37">
        <v>0</v>
      </c>
      <c r="DZ83" s="37">
        <v>0</v>
      </c>
      <c r="EA83" s="37">
        <f>SUM(DY83:DZ83)</f>
        <v>0</v>
      </c>
      <c r="EB83" s="37">
        <v>0</v>
      </c>
      <c r="EC83" s="37">
        <v>267.8345277540607</v>
      </c>
      <c r="ED83" s="37">
        <f>SUM(EB83:EC83)</f>
        <v>267.8345277540607</v>
      </c>
      <c r="EE83" s="37">
        <v>0</v>
      </c>
      <c r="EF83" s="37">
        <v>0</v>
      </c>
      <c r="EG83" s="37">
        <f>SUM(ED83:EF83)</f>
        <v>267.8345277540607</v>
      </c>
      <c r="EH83" s="37">
        <v>0</v>
      </c>
      <c r="EI83" s="37">
        <v>-912.4423293443888</v>
      </c>
      <c r="EJ83" s="37">
        <f>SUM(EH83:EI83)</f>
        <v>-912.4423293443888</v>
      </c>
      <c r="EK83" s="37">
        <f t="shared" si="7"/>
        <v>156699.81700736258</v>
      </c>
      <c r="EL83" s="37">
        <v>0</v>
      </c>
      <c r="EM83" s="37">
        <v>156699.81700736258</v>
      </c>
      <c r="EN83" s="37">
        <v>0</v>
      </c>
      <c r="EO83" s="38">
        <f>SUM(EM83:EN83)</f>
        <v>156699.81700736258</v>
      </c>
    </row>
    <row r="84" spans="1:145" ht="12.75" customHeight="1">
      <c r="A84" s="26">
        <v>76</v>
      </c>
      <c r="B84" s="7" t="s">
        <v>409</v>
      </c>
      <c r="C84" s="4" t="s">
        <v>410</v>
      </c>
      <c r="D84" s="37">
        <v>210774.204870345</v>
      </c>
      <c r="E84" s="37">
        <v>55689.76884902914</v>
      </c>
      <c r="F84" s="37">
        <v>3640.9723161557586</v>
      </c>
      <c r="G84" s="37">
        <v>11702.293000357398</v>
      </c>
      <c r="H84" s="37">
        <v>17307.629596788833</v>
      </c>
      <c r="I84" s="37">
        <v>2279.006547769279</v>
      </c>
      <c r="J84" s="37">
        <v>817.8407177511441</v>
      </c>
      <c r="K84" s="37">
        <v>0.10042734944170313</v>
      </c>
      <c r="L84" s="37">
        <v>0</v>
      </c>
      <c r="M84" s="37">
        <v>0</v>
      </c>
      <c r="N84" s="37">
        <v>1.5067523559553748</v>
      </c>
      <c r="O84" s="37">
        <v>6.757644083729269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16.006420592982266</v>
      </c>
      <c r="W84" s="37">
        <v>0</v>
      </c>
      <c r="X84" s="37">
        <v>0.997721717343395</v>
      </c>
      <c r="Y84" s="37">
        <v>8.282863661491568</v>
      </c>
      <c r="Z84" s="37">
        <v>119.10347530157827</v>
      </c>
      <c r="AA84" s="37">
        <v>0.5752284142502655</v>
      </c>
      <c r="AB84" s="37">
        <v>0</v>
      </c>
      <c r="AC84" s="37">
        <v>117.99280233619723</v>
      </c>
      <c r="AD84" s="37">
        <v>0</v>
      </c>
      <c r="AE84" s="37">
        <v>0</v>
      </c>
      <c r="AF84" s="37">
        <v>0</v>
      </c>
      <c r="AG84" s="37">
        <v>206.41509876998373</v>
      </c>
      <c r="AH84" s="37">
        <v>0</v>
      </c>
      <c r="AI84" s="37">
        <v>4.807907697158499</v>
      </c>
      <c r="AJ84" s="37">
        <v>0.07149258847589965</v>
      </c>
      <c r="AK84" s="37">
        <v>24.386608365198292</v>
      </c>
      <c r="AL84" s="37">
        <v>0</v>
      </c>
      <c r="AM84" s="37">
        <v>0</v>
      </c>
      <c r="AN84" s="37">
        <v>5311.187961080943</v>
      </c>
      <c r="AO84" s="37">
        <v>0</v>
      </c>
      <c r="AP84" s="37">
        <v>0</v>
      </c>
      <c r="AQ84" s="37">
        <v>0</v>
      </c>
      <c r="AR84" s="37">
        <v>14.85488519672559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5.76870313331252</v>
      </c>
      <c r="AY84" s="37">
        <v>0</v>
      </c>
      <c r="AZ84" s="37">
        <v>25662.329262703926</v>
      </c>
      <c r="BA84" s="37">
        <v>163364.15965843076</v>
      </c>
      <c r="BB84" s="37">
        <v>3619.8219471675757</v>
      </c>
      <c r="BC84" s="37">
        <v>974.0479275231638</v>
      </c>
      <c r="BD84" s="37">
        <v>17115.688145207674</v>
      </c>
      <c r="BE84" s="37">
        <v>3212.1663795420827</v>
      </c>
      <c r="BF84" s="37">
        <v>7028.378269034866</v>
      </c>
      <c r="BG84" s="37">
        <v>0</v>
      </c>
      <c r="BH84" s="37">
        <v>0</v>
      </c>
      <c r="BI84" s="37">
        <v>0</v>
      </c>
      <c r="BJ84" s="37">
        <v>123.54041734971422</v>
      </c>
      <c r="BK84" s="37">
        <v>0</v>
      </c>
      <c r="BL84" s="37">
        <v>0</v>
      </c>
      <c r="BM84" s="37">
        <v>0</v>
      </c>
      <c r="BN84" s="37">
        <v>0</v>
      </c>
      <c r="BO84" s="37">
        <v>0.07976494274073681</v>
      </c>
      <c r="BP84" s="37">
        <v>0</v>
      </c>
      <c r="BQ84" s="37">
        <v>194.65628203373205</v>
      </c>
      <c r="BR84" s="37">
        <v>386.6650061300956</v>
      </c>
      <c r="BS84" s="37">
        <v>0</v>
      </c>
      <c r="BT84" s="37">
        <v>457.78021366135243</v>
      </c>
      <c r="BU84" s="37">
        <v>0</v>
      </c>
      <c r="BV84" s="37">
        <v>0</v>
      </c>
      <c r="BW84" s="37">
        <v>0</v>
      </c>
      <c r="BX84" s="37">
        <v>0</v>
      </c>
      <c r="BY84" s="37">
        <v>268.7762792508957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0.1051791493519311</v>
      </c>
      <c r="CK84" s="37">
        <v>0</v>
      </c>
      <c r="CL84" s="37">
        <v>0</v>
      </c>
      <c r="CM84" s="37">
        <v>0.05221836565762633</v>
      </c>
      <c r="CN84" s="37">
        <v>0</v>
      </c>
      <c r="CO84" s="37">
        <v>0</v>
      </c>
      <c r="CP84" s="37">
        <v>0</v>
      </c>
      <c r="CQ84" s="37">
        <v>0.12966093190684422</v>
      </c>
      <c r="CR84" s="37">
        <v>18.321463005353166</v>
      </c>
      <c r="CS84" s="37">
        <v>0</v>
      </c>
      <c r="CT84" s="37">
        <v>43.39673390864879</v>
      </c>
      <c r="CU84" s="37">
        <v>119.33564171402844</v>
      </c>
      <c r="CV84" s="37">
        <v>26026.894621256863</v>
      </c>
      <c r="CW84" s="37">
        <v>0</v>
      </c>
      <c r="CX84" s="37">
        <v>7.407793552098029</v>
      </c>
      <c r="CY84" s="37">
        <v>39.214628346857154</v>
      </c>
      <c r="CZ84" s="37">
        <v>0</v>
      </c>
      <c r="DA84" s="37">
        <v>0.015489007121722737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4461.962654718793</v>
      </c>
      <c r="DK84" s="37">
        <v>0</v>
      </c>
      <c r="DL84" s="37">
        <v>78.89428088453604</v>
      </c>
      <c r="DM84" s="37">
        <v>0</v>
      </c>
      <c r="DN84" s="37">
        <v>0</v>
      </c>
      <c r="DO84" s="37">
        <v>0</v>
      </c>
      <c r="DP84" s="37">
        <v>0.6662150396246378</v>
      </c>
      <c r="DQ84" s="37">
        <v>3128.9021059348065</v>
      </c>
      <c r="DR84" s="37">
        <v>9.825969619313838</v>
      </c>
      <c r="DS84" s="37">
        <v>0</v>
      </c>
      <c r="DT84" s="37">
        <v>0</v>
      </c>
      <c r="DU84" s="37">
        <v>0</v>
      </c>
      <c r="DV84" s="37">
        <v>119.69118829874148</v>
      </c>
      <c r="DW84" s="37">
        <v>0</v>
      </c>
      <c r="DX84" s="37">
        <f t="shared" si="6"/>
        <v>564513.4372875539</v>
      </c>
      <c r="DY84" s="37">
        <v>0</v>
      </c>
      <c r="DZ84" s="37">
        <v>0</v>
      </c>
      <c r="EA84" s="37">
        <f>SUM(DY84:DZ84)</f>
        <v>0</v>
      </c>
      <c r="EB84" s="37">
        <v>7856.280205894227</v>
      </c>
      <c r="EC84" s="37">
        <v>17.69007198703338</v>
      </c>
      <c r="ED84" s="37">
        <f>SUM(EB84:EC84)</f>
        <v>7873.970277881261</v>
      </c>
      <c r="EE84" s="37">
        <v>0</v>
      </c>
      <c r="EF84" s="37">
        <v>0</v>
      </c>
      <c r="EG84" s="37">
        <f>SUM(ED84:EF84)</f>
        <v>7873.970277881261</v>
      </c>
      <c r="EH84" s="37">
        <v>0</v>
      </c>
      <c r="EI84" s="37">
        <v>-344.31132434955214</v>
      </c>
      <c r="EJ84" s="37">
        <f>SUM(EH84:EI84)</f>
        <v>-344.31132434955214</v>
      </c>
      <c r="EK84" s="37">
        <f t="shared" si="7"/>
        <v>572043.0962410857</v>
      </c>
      <c r="EL84" s="37">
        <v>0</v>
      </c>
      <c r="EM84" s="37">
        <v>572043.0962410857</v>
      </c>
      <c r="EN84" s="37">
        <v>0</v>
      </c>
      <c r="EO84" s="38">
        <f>SUM(EM84:EN84)</f>
        <v>572043.0962410857</v>
      </c>
    </row>
    <row r="85" spans="1:145" ht="12.75" customHeight="1">
      <c r="A85" s="26">
        <v>77</v>
      </c>
      <c r="B85" s="7" t="s">
        <v>411</v>
      </c>
      <c r="C85" s="4" t="s">
        <v>412</v>
      </c>
      <c r="D85" s="37">
        <v>0</v>
      </c>
      <c r="E85" s="37">
        <v>43.90121428185104</v>
      </c>
      <c r="F85" s="37">
        <v>0</v>
      </c>
      <c r="G85" s="37">
        <v>8.957489848325745</v>
      </c>
      <c r="H85" s="37">
        <v>0</v>
      </c>
      <c r="I85" s="37">
        <v>0</v>
      </c>
      <c r="J85" s="37">
        <v>0</v>
      </c>
      <c r="K85" s="37">
        <v>62.23122228512728</v>
      </c>
      <c r="L85" s="37">
        <v>0</v>
      </c>
      <c r="M85" s="37">
        <v>0.1454971260301894</v>
      </c>
      <c r="N85" s="37">
        <v>1.115988445248343</v>
      </c>
      <c r="O85" s="37">
        <v>1663.2611885242707</v>
      </c>
      <c r="P85" s="37">
        <v>213.4826985301183</v>
      </c>
      <c r="Q85" s="37">
        <v>99.61022417048957</v>
      </c>
      <c r="R85" s="37">
        <v>0</v>
      </c>
      <c r="S85" s="37">
        <v>0.038285640892457645</v>
      </c>
      <c r="T85" s="37">
        <v>5.937784845326751</v>
      </c>
      <c r="U85" s="37">
        <v>0</v>
      </c>
      <c r="V85" s="37">
        <v>415.08360802294123</v>
      </c>
      <c r="W85" s="37">
        <v>948.015471412437</v>
      </c>
      <c r="X85" s="37">
        <v>0</v>
      </c>
      <c r="Y85" s="37">
        <v>112.12241627117483</v>
      </c>
      <c r="Z85" s="37">
        <v>4.442175635485592</v>
      </c>
      <c r="AA85" s="37">
        <v>0</v>
      </c>
      <c r="AB85" s="37">
        <v>0</v>
      </c>
      <c r="AC85" s="37">
        <v>180.35445535808105</v>
      </c>
      <c r="AD85" s="37">
        <v>0</v>
      </c>
      <c r="AE85" s="37">
        <v>0</v>
      </c>
      <c r="AF85" s="37">
        <v>537.1692629513939</v>
      </c>
      <c r="AG85" s="37">
        <v>1000.9570094143861</v>
      </c>
      <c r="AH85" s="37">
        <v>0</v>
      </c>
      <c r="AI85" s="37">
        <v>8870.379474096542</v>
      </c>
      <c r="AJ85" s="37">
        <v>0</v>
      </c>
      <c r="AK85" s="37">
        <v>7616.900067883661</v>
      </c>
      <c r="AL85" s="37">
        <v>0</v>
      </c>
      <c r="AM85" s="37">
        <v>0</v>
      </c>
      <c r="AN85" s="37">
        <v>199.8755087904938</v>
      </c>
      <c r="AO85" s="37">
        <v>0</v>
      </c>
      <c r="AP85" s="37">
        <v>14025.681214379692</v>
      </c>
      <c r="AQ85" s="37">
        <v>0</v>
      </c>
      <c r="AR85" s="37">
        <v>55.198062380460904</v>
      </c>
      <c r="AS85" s="37">
        <v>283.57833182705446</v>
      </c>
      <c r="AT85" s="37">
        <v>13302.636620471505</v>
      </c>
      <c r="AU85" s="37">
        <v>2580.9890220537595</v>
      </c>
      <c r="AV85" s="37">
        <v>44.66455976066965</v>
      </c>
      <c r="AW85" s="37">
        <v>0</v>
      </c>
      <c r="AX85" s="37">
        <v>354.160975091561</v>
      </c>
      <c r="AY85" s="37">
        <v>0</v>
      </c>
      <c r="AZ85" s="37">
        <v>2150.5437075976565</v>
      </c>
      <c r="BA85" s="37">
        <v>251.8273535353317</v>
      </c>
      <c r="BB85" s="37">
        <v>52104.033465330125</v>
      </c>
      <c r="BC85" s="37">
        <v>43437.073615388865</v>
      </c>
      <c r="BD85" s="37">
        <v>8872.975949127676</v>
      </c>
      <c r="BE85" s="37">
        <v>23791.459293984088</v>
      </c>
      <c r="BF85" s="37">
        <v>43766.810332603265</v>
      </c>
      <c r="BG85" s="37">
        <v>28217.90831226035</v>
      </c>
      <c r="BH85" s="37">
        <v>459.94507401787354</v>
      </c>
      <c r="BI85" s="37">
        <v>1448.0788914524899</v>
      </c>
      <c r="BJ85" s="37">
        <v>432008.035572512</v>
      </c>
      <c r="BK85" s="37">
        <v>275.9108094862035</v>
      </c>
      <c r="BL85" s="37">
        <v>2980.4019372036764</v>
      </c>
      <c r="BM85" s="37">
        <v>130.9310400546725</v>
      </c>
      <c r="BN85" s="37">
        <v>0</v>
      </c>
      <c r="BO85" s="37">
        <v>477.93915502880276</v>
      </c>
      <c r="BP85" s="37">
        <v>200.5183257337492</v>
      </c>
      <c r="BQ85" s="37">
        <v>15.326232796128679</v>
      </c>
      <c r="BR85" s="37">
        <v>126.51853043093179</v>
      </c>
      <c r="BS85" s="37">
        <v>28.992108924120803</v>
      </c>
      <c r="BT85" s="37">
        <v>1263.1696333272766</v>
      </c>
      <c r="BU85" s="37">
        <v>106.47967648730051</v>
      </c>
      <c r="BV85" s="37">
        <v>14734.11532025314</v>
      </c>
      <c r="BW85" s="37">
        <v>438.82936775840966</v>
      </c>
      <c r="BX85" s="37">
        <v>1105.4829930051644</v>
      </c>
      <c r="BY85" s="37">
        <v>868.1600050627846</v>
      </c>
      <c r="BZ85" s="37">
        <v>518.16850580948</v>
      </c>
      <c r="CA85" s="37">
        <v>3537.048452313454</v>
      </c>
      <c r="CB85" s="37">
        <v>0</v>
      </c>
      <c r="CC85" s="37">
        <v>176.45891390672713</v>
      </c>
      <c r="CD85" s="37">
        <v>912.8335305077356</v>
      </c>
      <c r="CE85" s="37">
        <v>8409.880997201333</v>
      </c>
      <c r="CF85" s="37">
        <v>1623.966089915869</v>
      </c>
      <c r="CG85" s="37">
        <v>159.2562000842009</v>
      </c>
      <c r="CH85" s="37">
        <v>626.5787102057581</v>
      </c>
      <c r="CI85" s="37">
        <v>227.93220684198957</v>
      </c>
      <c r="CJ85" s="37">
        <v>1441.7494154072806</v>
      </c>
      <c r="CK85" s="37">
        <v>0</v>
      </c>
      <c r="CL85" s="37">
        <v>20.190480612576163</v>
      </c>
      <c r="CM85" s="37">
        <v>5535.05586397757</v>
      </c>
      <c r="CN85" s="37">
        <v>78.22044894021575</v>
      </c>
      <c r="CO85" s="37">
        <v>123.67485690583248</v>
      </c>
      <c r="CP85" s="37">
        <v>1156.9910724654244</v>
      </c>
      <c r="CQ85" s="37">
        <v>26047.33046397543</v>
      </c>
      <c r="CR85" s="37">
        <v>97.76631558966974</v>
      </c>
      <c r="CS85" s="37">
        <v>1.1527144523332424</v>
      </c>
      <c r="CT85" s="37">
        <v>73.90719934452856</v>
      </c>
      <c r="CU85" s="37">
        <v>3929.2028451892525</v>
      </c>
      <c r="CV85" s="37">
        <v>11469.810918862318</v>
      </c>
      <c r="CW85" s="37">
        <v>0</v>
      </c>
      <c r="CX85" s="37">
        <v>0</v>
      </c>
      <c r="CY85" s="37">
        <v>0</v>
      </c>
      <c r="CZ85" s="37">
        <v>13.37547029549152</v>
      </c>
      <c r="DA85" s="37">
        <v>0.013711283282699096</v>
      </c>
      <c r="DB85" s="37">
        <v>0</v>
      </c>
      <c r="DC85" s="37">
        <v>0</v>
      </c>
      <c r="DD85" s="37">
        <v>0.09635188455862741</v>
      </c>
      <c r="DE85" s="37">
        <v>1.8645943931693212</v>
      </c>
      <c r="DF85" s="37">
        <v>0</v>
      </c>
      <c r="DG85" s="37">
        <v>6.454634598415519</v>
      </c>
      <c r="DH85" s="37">
        <v>0</v>
      </c>
      <c r="DI85" s="37">
        <v>0</v>
      </c>
      <c r="DJ85" s="37">
        <v>6228.974294959623</v>
      </c>
      <c r="DK85" s="37">
        <v>166.31413873738467</v>
      </c>
      <c r="DL85" s="37">
        <v>92.37459078261232</v>
      </c>
      <c r="DM85" s="37">
        <v>0</v>
      </c>
      <c r="DN85" s="37">
        <v>1.9226977366837246</v>
      </c>
      <c r="DO85" s="37">
        <v>0</v>
      </c>
      <c r="DP85" s="37">
        <v>122.62388802341583</v>
      </c>
      <c r="DQ85" s="37">
        <v>0</v>
      </c>
      <c r="DR85" s="37">
        <v>25.322011340101152</v>
      </c>
      <c r="DS85" s="37">
        <v>0</v>
      </c>
      <c r="DT85" s="37">
        <v>0</v>
      </c>
      <c r="DU85" s="37">
        <v>0.008608541832059068</v>
      </c>
      <c r="DV85" s="37">
        <v>1586.7669936494333</v>
      </c>
      <c r="DW85" s="37">
        <v>0</v>
      </c>
      <c r="DX85" s="37">
        <f t="shared" si="6"/>
        <v>786305.6447215959</v>
      </c>
      <c r="DY85" s="37">
        <v>0</v>
      </c>
      <c r="DZ85" s="37">
        <v>0</v>
      </c>
      <c r="EA85" s="37">
        <f>SUM(DY85:DZ85)</f>
        <v>0</v>
      </c>
      <c r="EB85" s="37">
        <v>0</v>
      </c>
      <c r="EC85" s="37">
        <v>0</v>
      </c>
      <c r="ED85" s="37">
        <f>SUM(EB85:EC85)</f>
        <v>0</v>
      </c>
      <c r="EE85" s="37">
        <v>0</v>
      </c>
      <c r="EF85" s="37">
        <v>0</v>
      </c>
      <c r="EG85" s="37">
        <f>SUM(ED85:EF85)</f>
        <v>0</v>
      </c>
      <c r="EH85" s="37">
        <v>0</v>
      </c>
      <c r="EI85" s="37">
        <v>-282.96227139813857</v>
      </c>
      <c r="EJ85" s="37">
        <f>SUM(EH85:EI85)</f>
        <v>-282.96227139813857</v>
      </c>
      <c r="EK85" s="37">
        <f t="shared" si="7"/>
        <v>786022.6824501978</v>
      </c>
      <c r="EL85" s="37">
        <v>0</v>
      </c>
      <c r="EM85" s="37">
        <v>786022.6824501978</v>
      </c>
      <c r="EN85" s="37">
        <v>0</v>
      </c>
      <c r="EO85" s="38">
        <f>SUM(EM85:EN85)</f>
        <v>786022.6824501978</v>
      </c>
    </row>
    <row r="86" spans="1:145" ht="12.75" customHeight="1">
      <c r="A86" s="26">
        <v>78</v>
      </c>
      <c r="B86" s="7" t="s">
        <v>413</v>
      </c>
      <c r="C86" s="4" t="s">
        <v>414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435.4050837258799</v>
      </c>
      <c r="AL86" s="37">
        <v>0</v>
      </c>
      <c r="AM86" s="37">
        <v>0</v>
      </c>
      <c r="AN86" s="37">
        <v>0</v>
      </c>
      <c r="AO86" s="37">
        <v>0</v>
      </c>
      <c r="AP86" s="37">
        <v>2404.44084178552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3.402898872792046</v>
      </c>
      <c r="AY86" s="37">
        <v>0</v>
      </c>
      <c r="AZ86" s="37">
        <v>0</v>
      </c>
      <c r="BA86" s="37">
        <v>359.68243674031555</v>
      </c>
      <c r="BB86" s="37">
        <v>825.5035260062841</v>
      </c>
      <c r="BC86" s="37">
        <v>5.696625875595959</v>
      </c>
      <c r="BD86" s="37">
        <v>0</v>
      </c>
      <c r="BE86" s="37">
        <v>0</v>
      </c>
      <c r="BF86" s="37">
        <v>4235.247818124261</v>
      </c>
      <c r="BG86" s="37">
        <v>265.92165797640735</v>
      </c>
      <c r="BH86" s="37">
        <v>22740.575377604815</v>
      </c>
      <c r="BI86" s="37">
        <v>7634.683983435812</v>
      </c>
      <c r="BJ86" s="37">
        <v>989.3192383496252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0.044044955173566346</v>
      </c>
      <c r="BX86" s="37">
        <v>0.013437443951257528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67.2817439303945</v>
      </c>
      <c r="CF86" s="37">
        <v>0</v>
      </c>
      <c r="CG86" s="37">
        <v>0</v>
      </c>
      <c r="CH86" s="37">
        <v>0</v>
      </c>
      <c r="CI86" s="37">
        <v>0</v>
      </c>
      <c r="CJ86" s="37">
        <v>0</v>
      </c>
      <c r="CK86" s="37">
        <v>0</v>
      </c>
      <c r="CL86" s="37">
        <v>0</v>
      </c>
      <c r="CM86" s="37">
        <v>2398.106627546247</v>
      </c>
      <c r="CN86" s="37">
        <v>0</v>
      </c>
      <c r="CO86" s="37">
        <v>0</v>
      </c>
      <c r="CP86" s="37">
        <v>0</v>
      </c>
      <c r="CQ86" s="37">
        <v>43.59471721412901</v>
      </c>
      <c r="CR86" s="37">
        <v>0</v>
      </c>
      <c r="CS86" s="37">
        <v>0</v>
      </c>
      <c r="CT86" s="37">
        <v>0</v>
      </c>
      <c r="CU86" s="37">
        <v>127.20714095967158</v>
      </c>
      <c r="CV86" s="37">
        <v>0</v>
      </c>
      <c r="CW86" s="37">
        <v>0</v>
      </c>
      <c r="CX86" s="37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0.058235944766030286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42.202044985905836</v>
      </c>
      <c r="DK86" s="37">
        <v>0</v>
      </c>
      <c r="DL86" s="37">
        <v>243.31278509979222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37">
        <v>0</v>
      </c>
      <c r="DU86" s="37">
        <v>0</v>
      </c>
      <c r="DV86" s="37">
        <v>0.3025284670633353</v>
      </c>
      <c r="DW86" s="37">
        <v>0</v>
      </c>
      <c r="DX86" s="37">
        <f t="shared" si="6"/>
        <v>42822.002795044406</v>
      </c>
      <c r="DY86" s="37">
        <v>0</v>
      </c>
      <c r="DZ86" s="37">
        <v>0</v>
      </c>
      <c r="EA86" s="37">
        <f>SUM(DY86:DZ86)</f>
        <v>0</v>
      </c>
      <c r="EB86" s="37">
        <v>0</v>
      </c>
      <c r="EC86" s="37">
        <v>0</v>
      </c>
      <c r="ED86" s="37">
        <f>SUM(EB86:EC86)</f>
        <v>0</v>
      </c>
      <c r="EE86" s="37">
        <v>0</v>
      </c>
      <c r="EF86" s="37">
        <v>0</v>
      </c>
      <c r="EG86" s="37">
        <f>SUM(ED86:EF86)</f>
        <v>0</v>
      </c>
      <c r="EH86" s="37">
        <v>0</v>
      </c>
      <c r="EI86" s="37">
        <v>-26.648377551994084</v>
      </c>
      <c r="EJ86" s="37">
        <f>SUM(EH86:EI86)</f>
        <v>-26.648377551994084</v>
      </c>
      <c r="EK86" s="37">
        <f t="shared" si="7"/>
        <v>42795.35441749241</v>
      </c>
      <c r="EL86" s="37">
        <v>0</v>
      </c>
      <c r="EM86" s="37">
        <v>42795.35441749241</v>
      </c>
      <c r="EN86" s="37">
        <v>0</v>
      </c>
      <c r="EO86" s="38">
        <f>SUM(EM86:EN86)</f>
        <v>42795.35441749241</v>
      </c>
    </row>
    <row r="87" spans="1:145" ht="12.75" customHeight="1">
      <c r="A87" s="26">
        <v>79</v>
      </c>
      <c r="B87" s="7" t="s">
        <v>415</v>
      </c>
      <c r="C87" s="4" t="s">
        <v>416</v>
      </c>
      <c r="D87" s="37">
        <v>0</v>
      </c>
      <c r="E87" s="37">
        <v>0.012259024597658489</v>
      </c>
      <c r="F87" s="37">
        <v>0.7606539884812508</v>
      </c>
      <c r="G87" s="37">
        <v>0.1503928673805612</v>
      </c>
      <c r="H87" s="37">
        <v>0</v>
      </c>
      <c r="I87" s="37">
        <v>0</v>
      </c>
      <c r="J87" s="37">
        <v>0</v>
      </c>
      <c r="K87" s="37">
        <v>0.9222385206109321</v>
      </c>
      <c r="L87" s="37">
        <v>0</v>
      </c>
      <c r="M87" s="37">
        <v>0</v>
      </c>
      <c r="N87" s="37">
        <v>67.5359870019481</v>
      </c>
      <c r="O87" s="37">
        <v>57.55110336937148</v>
      </c>
      <c r="P87" s="37">
        <v>15.94778339009373</v>
      </c>
      <c r="Q87" s="37">
        <v>102.15049854712696</v>
      </c>
      <c r="R87" s="37">
        <v>15.467761763292605</v>
      </c>
      <c r="S87" s="37">
        <v>0.9335883001266936</v>
      </c>
      <c r="T87" s="37">
        <v>52.62535036771139</v>
      </c>
      <c r="U87" s="37">
        <v>74.05821817247502</v>
      </c>
      <c r="V87" s="37">
        <v>9.400227869702269</v>
      </c>
      <c r="W87" s="37">
        <v>74.48261071209892</v>
      </c>
      <c r="X87" s="37">
        <v>0</v>
      </c>
      <c r="Y87" s="37">
        <v>5.237775778631758</v>
      </c>
      <c r="Z87" s="37">
        <v>10.141434083168877</v>
      </c>
      <c r="AA87" s="37">
        <v>44.41788226671981</v>
      </c>
      <c r="AB87" s="37">
        <v>0</v>
      </c>
      <c r="AC87" s="37">
        <v>4.379240786652571</v>
      </c>
      <c r="AD87" s="37">
        <v>0.0026036591283580706</v>
      </c>
      <c r="AE87" s="37">
        <v>0.03565900718576141</v>
      </c>
      <c r="AF87" s="37">
        <v>12.498033505603612</v>
      </c>
      <c r="AG87" s="37">
        <v>0.8446976236363904</v>
      </c>
      <c r="AH87" s="37">
        <v>20.395133939347648</v>
      </c>
      <c r="AI87" s="37">
        <v>266.3682025380369</v>
      </c>
      <c r="AJ87" s="37">
        <v>1.2064124426424416</v>
      </c>
      <c r="AK87" s="37">
        <v>128.40860557458822</v>
      </c>
      <c r="AL87" s="37">
        <v>0.9631930072986677</v>
      </c>
      <c r="AM87" s="37">
        <v>12.492229867101557</v>
      </c>
      <c r="AN87" s="37">
        <v>1207.2958738101368</v>
      </c>
      <c r="AO87" s="37">
        <v>28.460729927021138</v>
      </c>
      <c r="AP87" s="37">
        <v>341.7403139324817</v>
      </c>
      <c r="AQ87" s="37">
        <v>0.017160928813329684</v>
      </c>
      <c r="AR87" s="37">
        <v>1085.3755734711624</v>
      </c>
      <c r="AS87" s="37">
        <v>1.8955533802999383</v>
      </c>
      <c r="AT87" s="37">
        <v>6073.324649415169</v>
      </c>
      <c r="AU87" s="37">
        <v>743.3297876439805</v>
      </c>
      <c r="AV87" s="37">
        <v>501.8722310937107</v>
      </c>
      <c r="AW87" s="37">
        <v>1969.6022123089097</v>
      </c>
      <c r="AX87" s="37">
        <v>25598.550039553826</v>
      </c>
      <c r="AY87" s="37">
        <v>0</v>
      </c>
      <c r="AZ87" s="37">
        <v>998.9652239822545</v>
      </c>
      <c r="BA87" s="37">
        <v>0.5466680136763103</v>
      </c>
      <c r="BB87" s="37">
        <v>395.2592320355286</v>
      </c>
      <c r="BC87" s="37">
        <v>6575.245686825554</v>
      </c>
      <c r="BD87" s="37">
        <v>182.91985978701055</v>
      </c>
      <c r="BE87" s="37">
        <v>537.049008813218</v>
      </c>
      <c r="BF87" s="37">
        <v>770.1830431622487</v>
      </c>
      <c r="BG87" s="37">
        <v>67.5592412231179</v>
      </c>
      <c r="BH87" s="37">
        <v>58.98221215896172</v>
      </c>
      <c r="BI87" s="37">
        <v>94.47079495503385</v>
      </c>
      <c r="BJ87" s="37">
        <v>10908.378849009192</v>
      </c>
      <c r="BK87" s="37">
        <v>413.086852696697</v>
      </c>
      <c r="BL87" s="37">
        <v>1823.4890996552242</v>
      </c>
      <c r="BM87" s="37">
        <v>13738.321852226827</v>
      </c>
      <c r="BN87" s="37">
        <v>1.3105334553952177</v>
      </c>
      <c r="BO87" s="37">
        <v>38.900769414993555</v>
      </c>
      <c r="BP87" s="37">
        <v>63.31526057397305</v>
      </c>
      <c r="BQ87" s="37">
        <v>351.2661043245412</v>
      </c>
      <c r="BR87" s="37">
        <v>633.816456237915</v>
      </c>
      <c r="BS87" s="37">
        <v>48.018823074597435</v>
      </c>
      <c r="BT87" s="37">
        <v>2627.311742369874</v>
      </c>
      <c r="BU87" s="37">
        <v>643.3562639423976</v>
      </c>
      <c r="BV87" s="37">
        <v>13229.72415156546</v>
      </c>
      <c r="BW87" s="37">
        <v>267.276428188154</v>
      </c>
      <c r="BX87" s="37">
        <v>859.5533770708214</v>
      </c>
      <c r="BY87" s="37">
        <v>261.2196631119304</v>
      </c>
      <c r="BZ87" s="37">
        <v>377.6034220663367</v>
      </c>
      <c r="CA87" s="37">
        <v>633.7055480098504</v>
      </c>
      <c r="CB87" s="37">
        <v>21.859239904401697</v>
      </c>
      <c r="CC87" s="37">
        <v>26.188533135170612</v>
      </c>
      <c r="CD87" s="37">
        <v>14.496489761918145</v>
      </c>
      <c r="CE87" s="37">
        <v>187.3600596797518</v>
      </c>
      <c r="CF87" s="37">
        <v>75.4207826121582</v>
      </c>
      <c r="CG87" s="37">
        <v>101.96623172550937</v>
      </c>
      <c r="CH87" s="37">
        <v>232.1301469722912</v>
      </c>
      <c r="CI87" s="37">
        <v>185.54634501260583</v>
      </c>
      <c r="CJ87" s="37">
        <v>474.1404516202488</v>
      </c>
      <c r="CK87" s="37">
        <v>10510.802850998147</v>
      </c>
      <c r="CL87" s="37">
        <v>0.34454311179621033</v>
      </c>
      <c r="CM87" s="37">
        <v>305.6737809770662</v>
      </c>
      <c r="CN87" s="37">
        <v>33.84761060812709</v>
      </c>
      <c r="CO87" s="37">
        <v>48.400549936916356</v>
      </c>
      <c r="CP87" s="37">
        <v>9753.815658941006</v>
      </c>
      <c r="CQ87" s="37">
        <v>2382.2646077957875</v>
      </c>
      <c r="CR87" s="37">
        <v>48.14250518891565</v>
      </c>
      <c r="CS87" s="37">
        <v>0.788003680889637</v>
      </c>
      <c r="CT87" s="37">
        <v>0.13932251093129897</v>
      </c>
      <c r="CU87" s="37">
        <v>1926.6819212560265</v>
      </c>
      <c r="CV87" s="37">
        <v>941.5253922490152</v>
      </c>
      <c r="CW87" s="37">
        <v>0</v>
      </c>
      <c r="CX87" s="37">
        <v>0.2962129729361635</v>
      </c>
      <c r="CY87" s="37">
        <v>13.533414112878665</v>
      </c>
      <c r="CZ87" s="37">
        <v>7.895657686612004</v>
      </c>
      <c r="DA87" s="37">
        <v>0.6259333257559976</v>
      </c>
      <c r="DB87" s="37">
        <v>50.10617123239918</v>
      </c>
      <c r="DC87" s="37">
        <v>0.04813458194477406</v>
      </c>
      <c r="DD87" s="37">
        <v>26.92437084121991</v>
      </c>
      <c r="DE87" s="37">
        <v>432.13558925525</v>
      </c>
      <c r="DF87" s="37">
        <v>0.08866709850371685</v>
      </c>
      <c r="DG87" s="37">
        <v>93.92947318434722</v>
      </c>
      <c r="DH87" s="37">
        <v>17.099806720487972</v>
      </c>
      <c r="DI87" s="37">
        <v>0.09838807633116416</v>
      </c>
      <c r="DJ87" s="37">
        <v>1879.157013345955</v>
      </c>
      <c r="DK87" s="37">
        <v>1.2436299068479988</v>
      </c>
      <c r="DL87" s="37">
        <v>3074.9256064338497</v>
      </c>
      <c r="DM87" s="37">
        <v>490.48951064523897</v>
      </c>
      <c r="DN87" s="37">
        <v>0.07746134170205166</v>
      </c>
      <c r="DO87" s="37">
        <v>0</v>
      </c>
      <c r="DP87" s="37">
        <v>15.4382611894885</v>
      </c>
      <c r="DQ87" s="37">
        <v>0</v>
      </c>
      <c r="DR87" s="37">
        <v>0.27715026895847045</v>
      </c>
      <c r="DS87" s="37">
        <v>0.11689832520859411</v>
      </c>
      <c r="DT87" s="37">
        <v>25.958838081794</v>
      </c>
      <c r="DU87" s="37">
        <v>34.39305049475996</v>
      </c>
      <c r="DV87" s="37">
        <v>7421.244007030571</v>
      </c>
      <c r="DW87" s="37">
        <v>0</v>
      </c>
      <c r="DX87" s="37">
        <f t="shared" si="6"/>
        <v>135989.32834522284</v>
      </c>
      <c r="DY87" s="37">
        <v>0</v>
      </c>
      <c r="DZ87" s="37">
        <v>0</v>
      </c>
      <c r="EA87" s="37">
        <f>SUM(DY87:DZ87)</f>
        <v>0</v>
      </c>
      <c r="EB87" s="37">
        <v>0</v>
      </c>
      <c r="EC87" s="37">
        <v>6022.356416341482</v>
      </c>
      <c r="ED87" s="37">
        <f>SUM(EB87:EC87)</f>
        <v>6022.356416341482</v>
      </c>
      <c r="EE87" s="37">
        <v>0</v>
      </c>
      <c r="EF87" s="37">
        <v>0</v>
      </c>
      <c r="EG87" s="37">
        <f>SUM(ED87:EF87)</f>
        <v>6022.356416341482</v>
      </c>
      <c r="EH87" s="37">
        <v>0</v>
      </c>
      <c r="EI87" s="37">
        <v>-7781.909090252228</v>
      </c>
      <c r="EJ87" s="37">
        <f>SUM(EH87:EI87)</f>
        <v>-7781.909090252228</v>
      </c>
      <c r="EK87" s="37">
        <f t="shared" si="7"/>
        <v>134229.7756713121</v>
      </c>
      <c r="EL87" s="37">
        <v>0</v>
      </c>
      <c r="EM87" s="37">
        <v>134229.7756713121</v>
      </c>
      <c r="EN87" s="37">
        <v>0</v>
      </c>
      <c r="EO87" s="38">
        <f>SUM(EM87:EN87)</f>
        <v>134229.7756713121</v>
      </c>
    </row>
    <row r="88" spans="1:145" ht="12.75" customHeight="1">
      <c r="A88" s="26">
        <v>80</v>
      </c>
      <c r="B88" s="7" t="s">
        <v>417</v>
      </c>
      <c r="C88" s="4" t="s">
        <v>418</v>
      </c>
      <c r="D88" s="37">
        <v>0</v>
      </c>
      <c r="E88" s="37">
        <v>0.055058762867648804</v>
      </c>
      <c r="F88" s="37">
        <v>0</v>
      </c>
      <c r="G88" s="37">
        <v>0.0035541570786053233</v>
      </c>
      <c r="H88" s="37">
        <v>0.34718055997734626</v>
      </c>
      <c r="I88" s="37">
        <v>3328.75968810571</v>
      </c>
      <c r="J88" s="37">
        <v>4683.6931515498645</v>
      </c>
      <c r="K88" s="37">
        <v>0</v>
      </c>
      <c r="L88" s="37">
        <v>0</v>
      </c>
      <c r="M88" s="37">
        <v>0</v>
      </c>
      <c r="N88" s="37">
        <v>0</v>
      </c>
      <c r="O88" s="37">
        <v>54.03477409882567</v>
      </c>
      <c r="P88" s="37">
        <v>129.83652615036274</v>
      </c>
      <c r="Q88" s="37">
        <v>8.473227741945994</v>
      </c>
      <c r="R88" s="37">
        <v>108.59616313439736</v>
      </c>
      <c r="S88" s="37">
        <v>0</v>
      </c>
      <c r="T88" s="37">
        <v>2705.6565451669144</v>
      </c>
      <c r="U88" s="37">
        <v>119.59620095742123</v>
      </c>
      <c r="V88" s="37">
        <v>4464.359660488282</v>
      </c>
      <c r="W88" s="37">
        <v>0</v>
      </c>
      <c r="X88" s="37">
        <v>8366.286323236332</v>
      </c>
      <c r="Y88" s="37">
        <v>597.249594013294</v>
      </c>
      <c r="Z88" s="37">
        <v>5.625246016369694</v>
      </c>
      <c r="AA88" s="37">
        <v>2350.44470633554</v>
      </c>
      <c r="AB88" s="37">
        <v>119.336007455433</v>
      </c>
      <c r="AC88" s="37">
        <v>3354.860791334945</v>
      </c>
      <c r="AD88" s="37">
        <v>0</v>
      </c>
      <c r="AE88" s="37">
        <v>0</v>
      </c>
      <c r="AF88" s="37">
        <v>28.249395861624684</v>
      </c>
      <c r="AG88" s="37">
        <v>10337.193907361156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0.794657542653428</v>
      </c>
      <c r="AN88" s="37">
        <v>1938.625572410088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8892.735056867783</v>
      </c>
      <c r="BA88" s="37">
        <v>2166.580236675309</v>
      </c>
      <c r="BB88" s="37">
        <v>248.8905337536776</v>
      </c>
      <c r="BC88" s="37">
        <v>10.238929332322195</v>
      </c>
      <c r="BD88" s="37">
        <v>379448.91514439974</v>
      </c>
      <c r="BE88" s="37">
        <v>5234.375715692593</v>
      </c>
      <c r="BF88" s="37">
        <v>6408.669919492348</v>
      </c>
      <c r="BG88" s="37">
        <v>0</v>
      </c>
      <c r="BH88" s="37">
        <v>0</v>
      </c>
      <c r="BI88" s="37">
        <v>0</v>
      </c>
      <c r="BJ88" s="37">
        <v>773.1196949547842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107.99731327338446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37">
        <v>0.08715557325341362</v>
      </c>
      <c r="CS88" s="37">
        <v>0</v>
      </c>
      <c r="CT88" s="37">
        <v>0</v>
      </c>
      <c r="CU88" s="37">
        <v>2.34901623923687</v>
      </c>
      <c r="CV88" s="37">
        <v>6296.091559938973</v>
      </c>
      <c r="CW88" s="37">
        <v>623.9872521953126</v>
      </c>
      <c r="CX88" s="37">
        <v>0</v>
      </c>
      <c r="CY88" s="37">
        <v>0.35185027720822526</v>
      </c>
      <c r="CZ88" s="37">
        <v>0</v>
      </c>
      <c r="DA88" s="37">
        <v>0</v>
      </c>
      <c r="DB88" s="37">
        <v>0</v>
      </c>
      <c r="DC88" s="37">
        <v>0.6680150063807924</v>
      </c>
      <c r="DD88" s="37">
        <v>20.560714401734653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1482.3664366728535</v>
      </c>
      <c r="DK88" s="37">
        <v>40.455021641792094</v>
      </c>
      <c r="DL88" s="37">
        <v>3.5018740133463533</v>
      </c>
      <c r="DM88" s="37">
        <v>0.8125065177302584</v>
      </c>
      <c r="DN88" s="37">
        <v>13.449625508849419</v>
      </c>
      <c r="DO88" s="37">
        <v>0</v>
      </c>
      <c r="DP88" s="37">
        <v>27088.693609222006</v>
      </c>
      <c r="DQ88" s="37">
        <v>145.19673778764175</v>
      </c>
      <c r="DR88" s="37">
        <v>196.30409723348092</v>
      </c>
      <c r="DS88" s="37">
        <v>0</v>
      </c>
      <c r="DT88" s="37">
        <v>1.1166164785369421</v>
      </c>
      <c r="DU88" s="37">
        <v>0.09514178455336496</v>
      </c>
      <c r="DV88" s="37">
        <v>534.5507772466866</v>
      </c>
      <c r="DW88" s="37">
        <v>0</v>
      </c>
      <c r="DX88" s="37">
        <f t="shared" si="6"/>
        <v>482444.2384846226</v>
      </c>
      <c r="DY88" s="37">
        <v>0</v>
      </c>
      <c r="DZ88" s="37">
        <v>0</v>
      </c>
      <c r="EA88" s="37">
        <f>SUM(DY88:DZ88)</f>
        <v>0</v>
      </c>
      <c r="EB88" s="37">
        <v>284181.8940325913</v>
      </c>
      <c r="EC88" s="37">
        <v>81610.13598677385</v>
      </c>
      <c r="ED88" s="37">
        <f>SUM(EB88:EC88)</f>
        <v>365792.03001936513</v>
      </c>
      <c r="EE88" s="37">
        <v>0</v>
      </c>
      <c r="EF88" s="37">
        <v>0</v>
      </c>
      <c r="EG88" s="37">
        <f>SUM(ED88:EF88)</f>
        <v>365792.03001936513</v>
      </c>
      <c r="EH88" s="37">
        <v>0</v>
      </c>
      <c r="EI88" s="37">
        <v>-521.5696989617018</v>
      </c>
      <c r="EJ88" s="37">
        <f>SUM(EH88:EI88)</f>
        <v>-521.5696989617018</v>
      </c>
      <c r="EK88" s="37">
        <f t="shared" si="7"/>
        <v>847714.698805026</v>
      </c>
      <c r="EL88" s="37">
        <v>0</v>
      </c>
      <c r="EM88" s="37">
        <v>847714.698805026</v>
      </c>
      <c r="EN88" s="37">
        <v>0</v>
      </c>
      <c r="EO88" s="38">
        <f>SUM(EM88:EN88)</f>
        <v>847714.698805026</v>
      </c>
    </row>
    <row r="89" spans="1:145" ht="12.75" customHeight="1">
      <c r="A89" s="26">
        <v>81</v>
      </c>
      <c r="B89" s="7" t="s">
        <v>419</v>
      </c>
      <c r="C89" s="4" t="s">
        <v>420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0.008775135783357353</v>
      </c>
      <c r="P89" s="37">
        <v>0</v>
      </c>
      <c r="Q89" s="37">
        <v>0.16953317209233323</v>
      </c>
      <c r="R89" s="37">
        <v>61.71665609796116</v>
      </c>
      <c r="S89" s="37">
        <v>0</v>
      </c>
      <c r="T89" s="37">
        <v>427.88726633010555</v>
      </c>
      <c r="U89" s="37">
        <v>334.97399800751987</v>
      </c>
      <c r="V89" s="37">
        <v>451.5038994127266</v>
      </c>
      <c r="W89" s="37">
        <v>763.3763737521682</v>
      </c>
      <c r="X89" s="37">
        <v>0</v>
      </c>
      <c r="Y89" s="37">
        <v>542.375020703259</v>
      </c>
      <c r="Z89" s="37">
        <v>40.612362443863375</v>
      </c>
      <c r="AA89" s="37">
        <v>494.1634638814288</v>
      </c>
      <c r="AB89" s="37">
        <v>0</v>
      </c>
      <c r="AC89" s="37">
        <v>1175.3743918843725</v>
      </c>
      <c r="AD89" s="37">
        <v>59.5786916323748</v>
      </c>
      <c r="AE89" s="37">
        <v>0</v>
      </c>
      <c r="AF89" s="37">
        <v>0</v>
      </c>
      <c r="AG89" s="37">
        <v>112.01451417969648</v>
      </c>
      <c r="AH89" s="37">
        <v>0</v>
      </c>
      <c r="AI89" s="37">
        <v>0.6149286714177867</v>
      </c>
      <c r="AJ89" s="37">
        <v>0.10086059663803071</v>
      </c>
      <c r="AK89" s="37">
        <v>1.0954832354357795</v>
      </c>
      <c r="AL89" s="37">
        <v>0</v>
      </c>
      <c r="AM89" s="37">
        <v>0.03951912457341023</v>
      </c>
      <c r="AN89" s="37">
        <v>29.882708197839758</v>
      </c>
      <c r="AO89" s="37">
        <v>0</v>
      </c>
      <c r="AP89" s="37">
        <v>94.4570400630141</v>
      </c>
      <c r="AQ89" s="37">
        <v>0</v>
      </c>
      <c r="AR89" s="37">
        <v>1.9152162490221545</v>
      </c>
      <c r="AS89" s="37">
        <v>0</v>
      </c>
      <c r="AT89" s="37">
        <v>333.4777749505421</v>
      </c>
      <c r="AU89" s="37">
        <v>0</v>
      </c>
      <c r="AV89" s="37">
        <v>0.053136558781371926</v>
      </c>
      <c r="AW89" s="37">
        <v>0</v>
      </c>
      <c r="AX89" s="37">
        <v>0.053136558781371926</v>
      </c>
      <c r="AY89" s="37">
        <v>161.801811247689</v>
      </c>
      <c r="AZ89" s="37">
        <v>730.0174276482104</v>
      </c>
      <c r="BA89" s="37">
        <v>226.31447685983457</v>
      </c>
      <c r="BB89" s="37">
        <v>517.3999499310803</v>
      </c>
      <c r="BC89" s="37">
        <v>429.9801771421989</v>
      </c>
      <c r="BD89" s="37">
        <v>259.32524881006566</v>
      </c>
      <c r="BE89" s="37">
        <v>3478.364130675188</v>
      </c>
      <c r="BF89" s="37">
        <v>2545.338181171529</v>
      </c>
      <c r="BG89" s="37">
        <v>99.23412000000896</v>
      </c>
      <c r="BH89" s="37">
        <v>6.149125985064309</v>
      </c>
      <c r="BI89" s="37">
        <v>1.5930136678006648</v>
      </c>
      <c r="BJ89" s="37">
        <v>145.21567841514442</v>
      </c>
      <c r="BK89" s="37">
        <v>0</v>
      </c>
      <c r="BL89" s="37">
        <v>3.328224238397335</v>
      </c>
      <c r="BM89" s="37">
        <v>161.63234921844537</v>
      </c>
      <c r="BN89" s="37">
        <v>0</v>
      </c>
      <c r="BO89" s="37">
        <v>0</v>
      </c>
      <c r="BP89" s="37">
        <v>50.02394568803893</v>
      </c>
      <c r="BQ89" s="37">
        <v>0</v>
      </c>
      <c r="BR89" s="37">
        <v>0</v>
      </c>
      <c r="BS89" s="37">
        <v>0</v>
      </c>
      <c r="BT89" s="37">
        <v>0.1709200172654542</v>
      </c>
      <c r="BU89" s="37">
        <v>0</v>
      </c>
      <c r="BV89" s="37">
        <v>3.2949637461071832</v>
      </c>
      <c r="BW89" s="37">
        <v>0.009685487312790276</v>
      </c>
      <c r="BX89" s="37">
        <v>0.0029056461938370822</v>
      </c>
      <c r="BY89" s="37">
        <v>0</v>
      </c>
      <c r="BZ89" s="37">
        <v>0.1989927393355093</v>
      </c>
      <c r="CA89" s="37">
        <v>0</v>
      </c>
      <c r="CB89" s="37">
        <v>0.004624730582050226</v>
      </c>
      <c r="CC89" s="37">
        <v>18.549582033734968</v>
      </c>
      <c r="CD89" s="37">
        <v>18.614625575056063</v>
      </c>
      <c r="CE89" s="37">
        <v>87.5380863038236</v>
      </c>
      <c r="CF89" s="37">
        <v>0.038231106144948526</v>
      </c>
      <c r="CG89" s="37">
        <v>0.009634855379271301</v>
      </c>
      <c r="CH89" s="37">
        <v>0.0640168705405252</v>
      </c>
      <c r="CI89" s="37">
        <v>3.7672500013041605</v>
      </c>
      <c r="CJ89" s="37">
        <v>0.1349132096508706</v>
      </c>
      <c r="CK89" s="37">
        <v>6.8127645573756475</v>
      </c>
      <c r="CL89" s="37">
        <v>0</v>
      </c>
      <c r="CM89" s="37">
        <v>6.164772573258985</v>
      </c>
      <c r="CN89" s="37">
        <v>0.8775034062808732</v>
      </c>
      <c r="CO89" s="37">
        <v>0.028092365070502657</v>
      </c>
      <c r="CP89" s="37">
        <v>0</v>
      </c>
      <c r="CQ89" s="37">
        <v>443.27312951622565</v>
      </c>
      <c r="CR89" s="37">
        <v>0</v>
      </c>
      <c r="CS89" s="37">
        <v>0</v>
      </c>
      <c r="CT89" s="37">
        <v>0</v>
      </c>
      <c r="CU89" s="37">
        <v>26.53776341777929</v>
      </c>
      <c r="CV89" s="37">
        <v>639.6029322340538</v>
      </c>
      <c r="CW89" s="37">
        <v>0</v>
      </c>
      <c r="CX89" s="37">
        <v>10.457460524447264</v>
      </c>
      <c r="CY89" s="37">
        <v>406.1123493783111</v>
      </c>
      <c r="CZ89" s="37">
        <v>0</v>
      </c>
      <c r="DA89" s="37">
        <v>0</v>
      </c>
      <c r="DB89" s="37">
        <v>0.25981710989298407</v>
      </c>
      <c r="DC89" s="37">
        <v>0</v>
      </c>
      <c r="DD89" s="37">
        <v>0</v>
      </c>
      <c r="DE89" s="37">
        <v>0.09329340239400588</v>
      </c>
      <c r="DF89" s="37">
        <v>0</v>
      </c>
      <c r="DG89" s="37">
        <v>0</v>
      </c>
      <c r="DH89" s="37">
        <v>0</v>
      </c>
      <c r="DI89" s="37">
        <v>0</v>
      </c>
      <c r="DJ89" s="37">
        <v>3507.6781633042274</v>
      </c>
      <c r="DK89" s="37">
        <v>0.2708518134019526</v>
      </c>
      <c r="DL89" s="37">
        <v>0.056330545076185304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1.8428225208744977</v>
      </c>
      <c r="DS89" s="37">
        <v>0</v>
      </c>
      <c r="DT89" s="37">
        <v>0</v>
      </c>
      <c r="DU89" s="37">
        <v>0</v>
      </c>
      <c r="DV89" s="37">
        <v>316.88767401177176</v>
      </c>
      <c r="DW89" s="37">
        <v>0</v>
      </c>
      <c r="DX89" s="37">
        <f t="shared" si="6"/>
        <v>19240.516764540964</v>
      </c>
      <c r="DY89" s="37">
        <v>0</v>
      </c>
      <c r="DZ89" s="37">
        <v>0</v>
      </c>
      <c r="EA89" s="37">
        <f>SUM(DY89:DZ89)</f>
        <v>0</v>
      </c>
      <c r="EB89" s="37">
        <v>244209.8572353008</v>
      </c>
      <c r="EC89" s="37">
        <v>758.0618888786389</v>
      </c>
      <c r="ED89" s="37">
        <f>SUM(EB89:EC89)</f>
        <v>244967.91912417943</v>
      </c>
      <c r="EE89" s="37">
        <v>0</v>
      </c>
      <c r="EF89" s="37">
        <v>0</v>
      </c>
      <c r="EG89" s="37">
        <f>SUM(ED89:EF89)</f>
        <v>244967.91912417943</v>
      </c>
      <c r="EH89" s="37">
        <v>0</v>
      </c>
      <c r="EI89" s="37">
        <v>-56.85403410228995</v>
      </c>
      <c r="EJ89" s="37">
        <f>SUM(EH89:EI89)</f>
        <v>-56.85403410228995</v>
      </c>
      <c r="EK89" s="37">
        <f t="shared" si="7"/>
        <v>264151.5818546181</v>
      </c>
      <c r="EL89" s="37">
        <v>0</v>
      </c>
      <c r="EM89" s="37">
        <v>264151.5818546181</v>
      </c>
      <c r="EN89" s="37">
        <v>0</v>
      </c>
      <c r="EO89" s="38">
        <f>SUM(EM89:EN89)</f>
        <v>264151.5818546181</v>
      </c>
    </row>
    <row r="90" spans="1:145" ht="12.75" customHeight="1">
      <c r="A90" s="26">
        <v>82</v>
      </c>
      <c r="B90" s="7" t="s">
        <v>421</v>
      </c>
      <c r="C90" s="4" t="s">
        <v>422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802.0058282109605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287.62474791769387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49215.60237326298</v>
      </c>
      <c r="AJ90" s="37">
        <v>0</v>
      </c>
      <c r="AK90" s="37">
        <v>47395.96281823506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24803.6107279757</v>
      </c>
      <c r="BH90" s="37">
        <v>10884.565069431215</v>
      </c>
      <c r="BI90" s="37">
        <v>445.34808705237214</v>
      </c>
      <c r="BJ90" s="37">
        <v>820.976380825871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0</v>
      </c>
      <c r="CE90" s="37">
        <v>40.37647865633316</v>
      </c>
      <c r="CF90" s="37">
        <v>0</v>
      </c>
      <c r="CG90" s="37">
        <v>0</v>
      </c>
      <c r="CH90" s="37">
        <v>0</v>
      </c>
      <c r="CI90" s="37">
        <v>0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45.70253479141612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0.015456234312638607</v>
      </c>
      <c r="DE90" s="37">
        <v>102.24292937652038</v>
      </c>
      <c r="DF90" s="37">
        <v>0</v>
      </c>
      <c r="DG90" s="37">
        <v>0</v>
      </c>
      <c r="DH90" s="37">
        <v>0</v>
      </c>
      <c r="DI90" s="37">
        <v>0</v>
      </c>
      <c r="DJ90" s="37">
        <v>138.38316031061146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0</v>
      </c>
      <c r="DU90" s="37">
        <v>0</v>
      </c>
      <c r="DV90" s="37">
        <v>25.827347027672616</v>
      </c>
      <c r="DW90" s="37">
        <v>0</v>
      </c>
      <c r="DX90" s="37">
        <f t="shared" si="6"/>
        <v>135008.24393930868</v>
      </c>
      <c r="DY90" s="37">
        <v>0</v>
      </c>
      <c r="DZ90" s="37">
        <v>0</v>
      </c>
      <c r="EA90" s="37">
        <f>SUM(DY90:DZ90)</f>
        <v>0</v>
      </c>
      <c r="EB90" s="37">
        <v>0</v>
      </c>
      <c r="EC90" s="37">
        <v>0</v>
      </c>
      <c r="ED90" s="37">
        <f>SUM(EB90:EC90)</f>
        <v>0</v>
      </c>
      <c r="EE90" s="37">
        <v>0</v>
      </c>
      <c r="EF90" s="37">
        <v>0</v>
      </c>
      <c r="EG90" s="37">
        <f>SUM(ED90:EF90)</f>
        <v>0</v>
      </c>
      <c r="EH90" s="37">
        <v>0</v>
      </c>
      <c r="EI90" s="37">
        <v>-81.64359486840966</v>
      </c>
      <c r="EJ90" s="37">
        <f>SUM(EH90:EI90)</f>
        <v>-81.64359486840966</v>
      </c>
      <c r="EK90" s="37">
        <f t="shared" si="7"/>
        <v>134926.60034444026</v>
      </c>
      <c r="EL90" s="37">
        <v>0</v>
      </c>
      <c r="EM90" s="37">
        <v>134926.60034444026</v>
      </c>
      <c r="EN90" s="37">
        <v>0</v>
      </c>
      <c r="EO90" s="38">
        <f>SUM(EM90:EN90)</f>
        <v>134926.60034444026</v>
      </c>
    </row>
    <row r="91" spans="1:145" ht="12.75" customHeight="1">
      <c r="A91" s="26">
        <v>83</v>
      </c>
      <c r="B91" s="7" t="s">
        <v>423</v>
      </c>
      <c r="C91" s="4" t="s">
        <v>424</v>
      </c>
      <c r="D91" s="37">
        <v>33.893793491077425</v>
      </c>
      <c r="E91" s="37">
        <v>1.9263635159473655</v>
      </c>
      <c r="F91" s="37">
        <v>2.08860888304641</v>
      </c>
      <c r="G91" s="37">
        <v>4.544689019847513</v>
      </c>
      <c r="H91" s="37">
        <v>1.5353746005443987</v>
      </c>
      <c r="I91" s="37">
        <v>8.206898682796764</v>
      </c>
      <c r="J91" s="37">
        <v>8.055711037774794</v>
      </c>
      <c r="K91" s="37">
        <v>4311.29554426201</v>
      </c>
      <c r="L91" s="37">
        <v>0</v>
      </c>
      <c r="M91" s="37">
        <v>18.243354484343868</v>
      </c>
      <c r="N91" s="37">
        <v>0.4606956680408049</v>
      </c>
      <c r="O91" s="37">
        <v>15.427135203338901</v>
      </c>
      <c r="P91" s="37">
        <v>479.4010062024212</v>
      </c>
      <c r="Q91" s="37">
        <v>242.68637514317606</v>
      </c>
      <c r="R91" s="37">
        <v>1587.613559141329</v>
      </c>
      <c r="S91" s="37">
        <v>315.69794263295415</v>
      </c>
      <c r="T91" s="37">
        <v>969.0140663183929</v>
      </c>
      <c r="U91" s="37">
        <v>412.6991899467324</v>
      </c>
      <c r="V91" s="37">
        <v>283.0559429898707</v>
      </c>
      <c r="W91" s="37">
        <v>680.5004876064773</v>
      </c>
      <c r="X91" s="37">
        <v>107.12464000893226</v>
      </c>
      <c r="Y91" s="37">
        <v>1631.393049794189</v>
      </c>
      <c r="Z91" s="37">
        <v>138.79229944342345</v>
      </c>
      <c r="AA91" s="37">
        <v>7.115255073965489</v>
      </c>
      <c r="AB91" s="37">
        <v>405.7529178896055</v>
      </c>
      <c r="AC91" s="37">
        <v>652.4243370504979</v>
      </c>
      <c r="AD91" s="37">
        <v>0</v>
      </c>
      <c r="AE91" s="37">
        <v>1409.1333767059812</v>
      </c>
      <c r="AF91" s="37">
        <v>0</v>
      </c>
      <c r="AG91" s="37">
        <v>1189.0646718636353</v>
      </c>
      <c r="AH91" s="37">
        <v>34.5339631267458</v>
      </c>
      <c r="AI91" s="37">
        <v>421.7447816090009</v>
      </c>
      <c r="AJ91" s="37">
        <v>14.282124186360393</v>
      </c>
      <c r="AK91" s="37">
        <v>63.135728263796175</v>
      </c>
      <c r="AL91" s="37">
        <v>22.956913285561093</v>
      </c>
      <c r="AM91" s="37">
        <v>237.6391420832177</v>
      </c>
      <c r="AN91" s="37">
        <v>66.10230544435042</v>
      </c>
      <c r="AO91" s="37">
        <v>2.0321153671080774</v>
      </c>
      <c r="AP91" s="37">
        <v>116.00551213159957</v>
      </c>
      <c r="AQ91" s="37">
        <v>2592.162119471703</v>
      </c>
      <c r="AR91" s="37">
        <v>2190.312495625121</v>
      </c>
      <c r="AS91" s="37">
        <v>13.824601729670338</v>
      </c>
      <c r="AT91" s="37">
        <v>55.51089413542435</v>
      </c>
      <c r="AU91" s="37">
        <v>290.0742841059495</v>
      </c>
      <c r="AV91" s="37">
        <v>7.134709383639049</v>
      </c>
      <c r="AW91" s="37">
        <v>505.9486582311343</v>
      </c>
      <c r="AX91" s="37">
        <v>181.48143724106149</v>
      </c>
      <c r="AY91" s="37">
        <v>57.52391469748641</v>
      </c>
      <c r="AZ91" s="37">
        <v>516.5764182500242</v>
      </c>
      <c r="BA91" s="37">
        <v>4.840301153712035</v>
      </c>
      <c r="BB91" s="37">
        <v>11.690138174499124</v>
      </c>
      <c r="BC91" s="37">
        <v>125.5453967393444</v>
      </c>
      <c r="BD91" s="37">
        <v>117.80896383886352</v>
      </c>
      <c r="BE91" s="37">
        <v>318.8943967240734</v>
      </c>
      <c r="BF91" s="37">
        <v>249.3621297715261</v>
      </c>
      <c r="BG91" s="37">
        <v>0</v>
      </c>
      <c r="BH91" s="37">
        <v>14084.325834580295</v>
      </c>
      <c r="BI91" s="37">
        <v>159.2508374358278</v>
      </c>
      <c r="BJ91" s="37">
        <v>1423.2799357055756</v>
      </c>
      <c r="BK91" s="37">
        <v>183.5008957727023</v>
      </c>
      <c r="BL91" s="37">
        <v>133.42257712476513</v>
      </c>
      <c r="BM91" s="37">
        <v>266.87892053742706</v>
      </c>
      <c r="BN91" s="37">
        <v>484.4523940941918</v>
      </c>
      <c r="BO91" s="37">
        <v>3459.2380031514544</v>
      </c>
      <c r="BP91" s="37">
        <v>235.63300119227503</v>
      </c>
      <c r="BQ91" s="37">
        <v>15.634325146942015</v>
      </c>
      <c r="BR91" s="37">
        <v>174.70255290703417</v>
      </c>
      <c r="BS91" s="37">
        <v>373.0652732472608</v>
      </c>
      <c r="BT91" s="37">
        <v>624.1142157229839</v>
      </c>
      <c r="BU91" s="37">
        <v>203.67102970337032</v>
      </c>
      <c r="BV91" s="37">
        <v>817.6996966628462</v>
      </c>
      <c r="BW91" s="37">
        <v>154.95476421658267</v>
      </c>
      <c r="BX91" s="37">
        <v>1005.0235765468425</v>
      </c>
      <c r="BY91" s="37">
        <v>11581.450953039046</v>
      </c>
      <c r="BZ91" s="37">
        <v>383.2910942878764</v>
      </c>
      <c r="CA91" s="37">
        <v>11.530970127644846</v>
      </c>
      <c r="CB91" s="37">
        <v>1.171801018833043</v>
      </c>
      <c r="CC91" s="37">
        <v>36.88484314339737</v>
      </c>
      <c r="CD91" s="37">
        <v>35.75296756306484</v>
      </c>
      <c r="CE91" s="37">
        <v>11.401686101166014</v>
      </c>
      <c r="CF91" s="37">
        <v>125.1649369328398</v>
      </c>
      <c r="CG91" s="37">
        <v>2.6145123428566497</v>
      </c>
      <c r="CH91" s="37">
        <v>18.552021037193747</v>
      </c>
      <c r="CI91" s="37">
        <v>33.20008583405029</v>
      </c>
      <c r="CJ91" s="37">
        <v>64.0596586293991</v>
      </c>
      <c r="CK91" s="37">
        <v>126528.96691888387</v>
      </c>
      <c r="CL91" s="37">
        <v>155.77687533521433</v>
      </c>
      <c r="CM91" s="37">
        <v>176.71179985233638</v>
      </c>
      <c r="CN91" s="37">
        <v>37.836382116506414</v>
      </c>
      <c r="CO91" s="37">
        <v>5018.435815931936</v>
      </c>
      <c r="CP91" s="37">
        <v>997.1891711165882</v>
      </c>
      <c r="CQ91" s="37">
        <v>236.2397419302247</v>
      </c>
      <c r="CR91" s="37">
        <v>0</v>
      </c>
      <c r="CS91" s="37">
        <v>0.3828586712374765</v>
      </c>
      <c r="CT91" s="37">
        <v>0</v>
      </c>
      <c r="CU91" s="37">
        <v>5277.086096089473</v>
      </c>
      <c r="CV91" s="37">
        <v>0</v>
      </c>
      <c r="CW91" s="37">
        <v>0</v>
      </c>
      <c r="CX91" s="37">
        <v>0</v>
      </c>
      <c r="CY91" s="37">
        <v>164.909634926007</v>
      </c>
      <c r="CZ91" s="37">
        <v>9277.32890583216</v>
      </c>
      <c r="DA91" s="37">
        <v>643.4252002282328</v>
      </c>
      <c r="DB91" s="37">
        <v>0</v>
      </c>
      <c r="DC91" s="37">
        <v>0</v>
      </c>
      <c r="DD91" s="37">
        <v>273.1335068654646</v>
      </c>
      <c r="DE91" s="37">
        <v>80.43839637483124</v>
      </c>
      <c r="DF91" s="37">
        <v>0</v>
      </c>
      <c r="DG91" s="37">
        <v>0</v>
      </c>
      <c r="DH91" s="37">
        <v>0</v>
      </c>
      <c r="DI91" s="37">
        <v>0</v>
      </c>
      <c r="DJ91" s="37">
        <v>1541.4853274531856</v>
      </c>
      <c r="DK91" s="37">
        <v>51.88106421981129</v>
      </c>
      <c r="DL91" s="37">
        <v>45.5358205649372</v>
      </c>
      <c r="DM91" s="37">
        <v>0</v>
      </c>
      <c r="DN91" s="37">
        <v>4.336847096255822</v>
      </c>
      <c r="DO91" s="37">
        <v>0</v>
      </c>
      <c r="DP91" s="37">
        <v>1.6241319499632043</v>
      </c>
      <c r="DQ91" s="37">
        <v>0</v>
      </c>
      <c r="DR91" s="37">
        <v>10.57559978845652</v>
      </c>
      <c r="DS91" s="37">
        <v>0</v>
      </c>
      <c r="DT91" s="37">
        <v>0</v>
      </c>
      <c r="DU91" s="37">
        <v>22.87430223469352</v>
      </c>
      <c r="DV91" s="37">
        <v>811.864193996851</v>
      </c>
      <c r="DW91" s="37">
        <v>0</v>
      </c>
      <c r="DX91" s="37">
        <f t="shared" si="6"/>
        <v>210596.23268669535</v>
      </c>
      <c r="DY91" s="37">
        <v>0</v>
      </c>
      <c r="DZ91" s="37">
        <v>0</v>
      </c>
      <c r="EA91" s="37">
        <f>SUM(DY91:DZ91)</f>
        <v>0</v>
      </c>
      <c r="EB91" s="37">
        <v>31897.119945781902</v>
      </c>
      <c r="EC91" s="37">
        <v>0</v>
      </c>
      <c r="ED91" s="37">
        <f>SUM(EB91:EC91)</f>
        <v>31897.119945781902</v>
      </c>
      <c r="EE91" s="37">
        <v>0</v>
      </c>
      <c r="EF91" s="37">
        <v>0</v>
      </c>
      <c r="EG91" s="37">
        <f>SUM(ED91:EF91)</f>
        <v>31897.119945781902</v>
      </c>
      <c r="EH91" s="37">
        <v>842.608</v>
      </c>
      <c r="EI91" s="37">
        <v>-9045.799670291506</v>
      </c>
      <c r="EJ91" s="37">
        <f>SUM(EH91:EI91)</f>
        <v>-8203.191670291506</v>
      </c>
      <c r="EK91" s="37">
        <f t="shared" si="7"/>
        <v>234290.16096218576</v>
      </c>
      <c r="EL91" s="37">
        <v>0</v>
      </c>
      <c r="EM91" s="37">
        <v>234290.16096218576</v>
      </c>
      <c r="EN91" s="37">
        <v>0</v>
      </c>
      <c r="EO91" s="38">
        <f>SUM(EM91:EN91)</f>
        <v>234290.16096218576</v>
      </c>
    </row>
    <row r="92" spans="1:145" ht="12.75" customHeight="1">
      <c r="A92" s="26">
        <v>84</v>
      </c>
      <c r="B92" s="7" t="s">
        <v>425</v>
      </c>
      <c r="C92" s="4" t="s">
        <v>426</v>
      </c>
      <c r="D92" s="37">
        <v>124.95638040374726</v>
      </c>
      <c r="E92" s="37">
        <v>7.058228703690746</v>
      </c>
      <c r="F92" s="37">
        <v>0.05499512770655905</v>
      </c>
      <c r="G92" s="37">
        <v>13.826976809031114</v>
      </c>
      <c r="H92" s="37">
        <v>5.435425766087746</v>
      </c>
      <c r="I92" s="37">
        <v>8.469848355630214</v>
      </c>
      <c r="J92" s="37">
        <v>1.2440443095566704</v>
      </c>
      <c r="K92" s="37">
        <v>33.22243005182796</v>
      </c>
      <c r="L92" s="37">
        <v>0</v>
      </c>
      <c r="M92" s="37">
        <v>26.468414771776605</v>
      </c>
      <c r="N92" s="37">
        <v>188.0922949890954</v>
      </c>
      <c r="O92" s="37">
        <v>13.22275088172084</v>
      </c>
      <c r="P92" s="37">
        <v>1.249364504881675</v>
      </c>
      <c r="Q92" s="37">
        <v>5.620828403995849</v>
      </c>
      <c r="R92" s="37">
        <v>112.90585623189577</v>
      </c>
      <c r="S92" s="37">
        <v>1.8198530658237357</v>
      </c>
      <c r="T92" s="37">
        <v>37.284059823021124</v>
      </c>
      <c r="U92" s="37">
        <v>4.845550801502765</v>
      </c>
      <c r="V92" s="37">
        <v>81.84521519722679</v>
      </c>
      <c r="W92" s="37">
        <v>70.06769607892873</v>
      </c>
      <c r="X92" s="37">
        <v>0.47811016549103147</v>
      </c>
      <c r="Y92" s="37">
        <v>25.269469968748226</v>
      </c>
      <c r="Z92" s="37">
        <v>3.7517893698046274</v>
      </c>
      <c r="AA92" s="37">
        <v>230.29051857935175</v>
      </c>
      <c r="AB92" s="37">
        <v>2.8302465096032785</v>
      </c>
      <c r="AC92" s="37">
        <v>11.974139929884355</v>
      </c>
      <c r="AD92" s="37">
        <v>0.22406126410131702</v>
      </c>
      <c r="AE92" s="37">
        <v>5.439980397193224</v>
      </c>
      <c r="AF92" s="37">
        <v>16.00442900188063</v>
      </c>
      <c r="AG92" s="37">
        <v>17.18248599102308</v>
      </c>
      <c r="AH92" s="37">
        <v>35.45951466656661</v>
      </c>
      <c r="AI92" s="37">
        <v>8.809646676653351</v>
      </c>
      <c r="AJ92" s="37">
        <v>8.169937757328093</v>
      </c>
      <c r="AK92" s="37">
        <v>5755.440812540822</v>
      </c>
      <c r="AL92" s="37">
        <v>5.167794482787963</v>
      </c>
      <c r="AM92" s="37">
        <v>11.01505608022747</v>
      </c>
      <c r="AN92" s="37">
        <v>41.47407212843096</v>
      </c>
      <c r="AO92" s="37">
        <v>0.1938150692169687</v>
      </c>
      <c r="AP92" s="37">
        <v>902.9754606237836</v>
      </c>
      <c r="AQ92" s="37">
        <v>1.46112329664428</v>
      </c>
      <c r="AR92" s="37">
        <v>14.535279703706697</v>
      </c>
      <c r="AS92" s="37">
        <v>1.2475615068094623</v>
      </c>
      <c r="AT92" s="37">
        <v>198.6654450552825</v>
      </c>
      <c r="AU92" s="37">
        <v>415.9338110515813</v>
      </c>
      <c r="AV92" s="37">
        <v>1.4687112488484262</v>
      </c>
      <c r="AW92" s="37">
        <v>161.00817899701082</v>
      </c>
      <c r="AX92" s="37">
        <v>98.1219226852492</v>
      </c>
      <c r="AY92" s="37">
        <v>0</v>
      </c>
      <c r="AZ92" s="37">
        <v>45.71587183374485</v>
      </c>
      <c r="BA92" s="37">
        <v>1.91595257750297</v>
      </c>
      <c r="BB92" s="37">
        <v>7.924092085533089</v>
      </c>
      <c r="BC92" s="37">
        <v>4.815193522119772</v>
      </c>
      <c r="BD92" s="37">
        <v>142.87988525985534</v>
      </c>
      <c r="BE92" s="37">
        <v>276.1540319293766</v>
      </c>
      <c r="BF92" s="37">
        <v>146.1764687673893</v>
      </c>
      <c r="BG92" s="37">
        <v>0.40900541573712745</v>
      </c>
      <c r="BH92" s="37">
        <v>2852.425869305546</v>
      </c>
      <c r="BI92" s="37">
        <v>9043.801428196915</v>
      </c>
      <c r="BJ92" s="37">
        <v>3038.171475881326</v>
      </c>
      <c r="BK92" s="37">
        <v>45.95912483640936</v>
      </c>
      <c r="BL92" s="37">
        <v>46.92011021486667</v>
      </c>
      <c r="BM92" s="37">
        <v>152.2468236906407</v>
      </c>
      <c r="BN92" s="37">
        <v>32.85215076892527</v>
      </c>
      <c r="BO92" s="37">
        <v>7.725835110523884</v>
      </c>
      <c r="BP92" s="37">
        <v>10.767330945809677</v>
      </c>
      <c r="BQ92" s="37">
        <v>3.404549182648236</v>
      </c>
      <c r="BR92" s="37">
        <v>32.241773863837224</v>
      </c>
      <c r="BS92" s="37">
        <v>23.428174295441952</v>
      </c>
      <c r="BT92" s="37">
        <v>133.65846117524453</v>
      </c>
      <c r="BU92" s="37">
        <v>5.628553137899912</v>
      </c>
      <c r="BV92" s="37">
        <v>805.2236447752614</v>
      </c>
      <c r="BW92" s="37">
        <v>621.7007548400404</v>
      </c>
      <c r="BX92" s="37">
        <v>382.573604881511</v>
      </c>
      <c r="BY92" s="37">
        <v>818.7703591679743</v>
      </c>
      <c r="BZ92" s="37">
        <v>1450.2548150143675</v>
      </c>
      <c r="CA92" s="37">
        <v>167.5842730436514</v>
      </c>
      <c r="CB92" s="37">
        <v>0.14617899313562321</v>
      </c>
      <c r="CC92" s="37">
        <v>310.55677630892</v>
      </c>
      <c r="CD92" s="37">
        <v>109.9055118930932</v>
      </c>
      <c r="CE92" s="37">
        <v>1.4442701223580263</v>
      </c>
      <c r="CF92" s="37">
        <v>18.925395363214083</v>
      </c>
      <c r="CG92" s="37">
        <v>6.513593290193447</v>
      </c>
      <c r="CH92" s="37">
        <v>9.011358363893653</v>
      </c>
      <c r="CI92" s="37">
        <v>21.7814765868159</v>
      </c>
      <c r="CJ92" s="37">
        <v>75.76975213226764</v>
      </c>
      <c r="CK92" s="37">
        <v>46380.91565014094</v>
      </c>
      <c r="CL92" s="37">
        <v>26.941127730674292</v>
      </c>
      <c r="CM92" s="37">
        <v>6109.636901953916</v>
      </c>
      <c r="CN92" s="37">
        <v>49.74559169710644</v>
      </c>
      <c r="CO92" s="37">
        <v>39.0494834562311</v>
      </c>
      <c r="CP92" s="37">
        <v>19.410543119555403</v>
      </c>
      <c r="CQ92" s="37">
        <v>365.13395197925956</v>
      </c>
      <c r="CR92" s="37">
        <v>0.6298415204292038</v>
      </c>
      <c r="CS92" s="37">
        <v>1.6981862389332987</v>
      </c>
      <c r="CT92" s="37">
        <v>2.558626601394571</v>
      </c>
      <c r="CU92" s="37">
        <v>7841.541223493201</v>
      </c>
      <c r="CV92" s="37">
        <v>3490.605376357415</v>
      </c>
      <c r="CW92" s="37">
        <v>0</v>
      </c>
      <c r="CX92" s="37">
        <v>8.50386714818285</v>
      </c>
      <c r="CY92" s="37">
        <v>1.3242809757548784</v>
      </c>
      <c r="CZ92" s="37">
        <v>15.41437634693948</v>
      </c>
      <c r="DA92" s="37">
        <v>18.493714810521556</v>
      </c>
      <c r="DB92" s="37">
        <v>0.24111354996229986</v>
      </c>
      <c r="DC92" s="37">
        <v>0.008826069499301923</v>
      </c>
      <c r="DD92" s="37">
        <v>18.844775754560562</v>
      </c>
      <c r="DE92" s="37">
        <v>45.859513616135196</v>
      </c>
      <c r="DF92" s="37">
        <v>0.6527949371898949</v>
      </c>
      <c r="DG92" s="37">
        <v>21.550650268184985</v>
      </c>
      <c r="DH92" s="37">
        <v>0.11036238821486764</v>
      </c>
      <c r="DI92" s="37">
        <v>0</v>
      </c>
      <c r="DJ92" s="37">
        <v>3447.0764473789227</v>
      </c>
      <c r="DK92" s="37">
        <v>13.38457664906426</v>
      </c>
      <c r="DL92" s="37">
        <v>90.38088772521579</v>
      </c>
      <c r="DM92" s="37">
        <v>0</v>
      </c>
      <c r="DN92" s="37">
        <v>3.1798021444591407</v>
      </c>
      <c r="DO92" s="37">
        <v>0</v>
      </c>
      <c r="DP92" s="37">
        <v>3.138032146146756</v>
      </c>
      <c r="DQ92" s="37">
        <v>0.020320481840978788</v>
      </c>
      <c r="DR92" s="37">
        <v>2.37981263446234</v>
      </c>
      <c r="DS92" s="37">
        <v>448.33862084665066</v>
      </c>
      <c r="DT92" s="37">
        <v>9.08727456334452</v>
      </c>
      <c r="DU92" s="37">
        <v>38.54091516746366</v>
      </c>
      <c r="DV92" s="37">
        <v>207.27486694603766</v>
      </c>
      <c r="DW92" s="37">
        <v>0</v>
      </c>
      <c r="DX92" s="37">
        <f t="shared" si="6"/>
        <v>98289.33985263697</v>
      </c>
      <c r="DY92" s="37">
        <v>0</v>
      </c>
      <c r="DZ92" s="37">
        <v>0</v>
      </c>
      <c r="EA92" s="37">
        <f>SUM(DY92:DZ92)</f>
        <v>0</v>
      </c>
      <c r="EB92" s="37">
        <v>111362.30266943207</v>
      </c>
      <c r="EC92" s="37">
        <v>1509.6904176107662</v>
      </c>
      <c r="ED92" s="37">
        <f>SUM(EB92:EC92)</f>
        <v>112871.99308704284</v>
      </c>
      <c r="EE92" s="37">
        <v>0</v>
      </c>
      <c r="EF92" s="37">
        <v>0</v>
      </c>
      <c r="EG92" s="37">
        <f>SUM(ED92:EF92)</f>
        <v>112871.99308704284</v>
      </c>
      <c r="EH92" s="37">
        <v>0</v>
      </c>
      <c r="EI92" s="37">
        <v>-127.78093470046753</v>
      </c>
      <c r="EJ92" s="37">
        <f>SUM(EH92:EI92)</f>
        <v>-127.78093470046753</v>
      </c>
      <c r="EK92" s="37">
        <f t="shared" si="7"/>
        <v>211033.55200497934</v>
      </c>
      <c r="EL92" s="37">
        <v>0</v>
      </c>
      <c r="EM92" s="37">
        <v>211033.55203462148</v>
      </c>
      <c r="EN92" s="37">
        <v>0</v>
      </c>
      <c r="EO92" s="38">
        <f>SUM(EM92:EN92)</f>
        <v>211033.55203462148</v>
      </c>
    </row>
    <row r="93" spans="1:145" ht="12.75" customHeight="1">
      <c r="A93" s="26">
        <v>85</v>
      </c>
      <c r="B93" s="7" t="s">
        <v>427</v>
      </c>
      <c r="C93" s="4" t="s">
        <v>428</v>
      </c>
      <c r="D93" s="37">
        <v>84.9370326312707</v>
      </c>
      <c r="E93" s="37">
        <v>103.1977695729288</v>
      </c>
      <c r="F93" s="37">
        <v>11.289093928471528</v>
      </c>
      <c r="G93" s="37">
        <v>111.33125289286008</v>
      </c>
      <c r="H93" s="37">
        <v>3.55055341623087</v>
      </c>
      <c r="I93" s="37">
        <v>425.57916438974996</v>
      </c>
      <c r="J93" s="37">
        <v>52.066708389449495</v>
      </c>
      <c r="K93" s="37">
        <v>796.932225364214</v>
      </c>
      <c r="L93" s="37">
        <v>0</v>
      </c>
      <c r="M93" s="37">
        <v>98.39509654100776</v>
      </c>
      <c r="N93" s="37">
        <v>510.20380412949004</v>
      </c>
      <c r="O93" s="37">
        <v>8439.930614953337</v>
      </c>
      <c r="P93" s="37">
        <v>1292.244578994762</v>
      </c>
      <c r="Q93" s="37">
        <v>385.5778994808228</v>
      </c>
      <c r="R93" s="37">
        <v>25490.82870475451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1883.3204347354022</v>
      </c>
      <c r="AL93" s="37">
        <v>8.076709891081038</v>
      </c>
      <c r="AM93" s="37">
        <v>9.453089287291549</v>
      </c>
      <c r="AN93" s="37">
        <v>0</v>
      </c>
      <c r="AO93" s="37">
        <v>16.032043215081362</v>
      </c>
      <c r="AP93" s="37">
        <v>7711.385034531957</v>
      </c>
      <c r="AQ93" s="37">
        <v>0</v>
      </c>
      <c r="AR93" s="37">
        <v>351.3057571940192</v>
      </c>
      <c r="AS93" s="37">
        <v>0</v>
      </c>
      <c r="AT93" s="37">
        <v>502.96878701821487</v>
      </c>
      <c r="AU93" s="37">
        <v>2226.1701735955394</v>
      </c>
      <c r="AV93" s="37">
        <v>25.080421417711786</v>
      </c>
      <c r="AW93" s="37">
        <v>8152.111839656149</v>
      </c>
      <c r="AX93" s="37">
        <v>27964.628768927876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31.276971515618097</v>
      </c>
      <c r="BE93" s="37">
        <v>1249.5100823429486</v>
      </c>
      <c r="BF93" s="37">
        <v>2951.803308511041</v>
      </c>
      <c r="BG93" s="37">
        <v>0</v>
      </c>
      <c r="BH93" s="37">
        <v>0</v>
      </c>
      <c r="BI93" s="37">
        <v>0</v>
      </c>
      <c r="BJ93" s="37">
        <v>75734.04331585503</v>
      </c>
      <c r="BK93" s="37">
        <v>315.538858398228</v>
      </c>
      <c r="BL93" s="37">
        <v>0</v>
      </c>
      <c r="BM93" s="37">
        <v>0</v>
      </c>
      <c r="BN93" s="37">
        <v>0</v>
      </c>
      <c r="BO93" s="37">
        <v>431.8388737957326</v>
      </c>
      <c r="BP93" s="37">
        <v>0</v>
      </c>
      <c r="BQ93" s="37">
        <v>0</v>
      </c>
      <c r="BR93" s="37">
        <v>0</v>
      </c>
      <c r="BS93" s="37">
        <v>719.9178666112715</v>
      </c>
      <c r="BT93" s="37">
        <v>71.98672639277429</v>
      </c>
      <c r="BU93" s="37">
        <v>0</v>
      </c>
      <c r="BV93" s="37">
        <v>6045.273296672262</v>
      </c>
      <c r="BW93" s="37">
        <v>15.980197391387168</v>
      </c>
      <c r="BX93" s="37">
        <v>378.67930250953617</v>
      </c>
      <c r="BY93" s="37">
        <v>171.98543544954876</v>
      </c>
      <c r="BZ93" s="37">
        <v>624.1919209734051</v>
      </c>
      <c r="CA93" s="37">
        <v>9137.468786034908</v>
      </c>
      <c r="CB93" s="37">
        <v>0</v>
      </c>
      <c r="CC93" s="37">
        <v>60.548305017258926</v>
      </c>
      <c r="CD93" s="37">
        <v>37.71591684726677</v>
      </c>
      <c r="CE93" s="37">
        <v>537.1605236042335</v>
      </c>
      <c r="CF93" s="37">
        <v>0</v>
      </c>
      <c r="CG93" s="37">
        <v>0</v>
      </c>
      <c r="CH93" s="37">
        <v>0</v>
      </c>
      <c r="CI93" s="37">
        <v>26.71415033249548</v>
      </c>
      <c r="CJ93" s="37">
        <v>153.28496930822277</v>
      </c>
      <c r="CK93" s="37">
        <v>241.8421975687497</v>
      </c>
      <c r="CL93" s="37">
        <v>0</v>
      </c>
      <c r="CM93" s="37">
        <v>11761.086058931915</v>
      </c>
      <c r="CN93" s="37">
        <v>40.5168729793352</v>
      </c>
      <c r="CO93" s="37">
        <v>0</v>
      </c>
      <c r="CP93" s="37">
        <v>14685.23859607732</v>
      </c>
      <c r="CQ93" s="37">
        <v>30393.53888343092</v>
      </c>
      <c r="CR93" s="37">
        <v>123.9127703339496</v>
      </c>
      <c r="CS93" s="37">
        <v>130.8580726912003</v>
      </c>
      <c r="CT93" s="37">
        <v>417.0109363391964</v>
      </c>
      <c r="CU93" s="37">
        <v>5580.574288365183</v>
      </c>
      <c r="CV93" s="37">
        <v>1741.350579472017</v>
      </c>
      <c r="CW93" s="37">
        <v>0</v>
      </c>
      <c r="CX93" s="37">
        <v>1.2227806909520373</v>
      </c>
      <c r="CY93" s="37">
        <v>103.05970280444174</v>
      </c>
      <c r="CZ93" s="37">
        <v>5.296199818437294</v>
      </c>
      <c r="DA93" s="37">
        <v>15.952427438952826</v>
      </c>
      <c r="DB93" s="37">
        <v>336.9451797515392</v>
      </c>
      <c r="DC93" s="37">
        <v>0.4725591364900913</v>
      </c>
      <c r="DD93" s="37">
        <v>1.3601180898619758</v>
      </c>
      <c r="DE93" s="37">
        <v>80.4345772209627</v>
      </c>
      <c r="DF93" s="37">
        <v>0</v>
      </c>
      <c r="DG93" s="37">
        <v>852.0237006499333</v>
      </c>
      <c r="DH93" s="37">
        <v>34.05844293296158</v>
      </c>
      <c r="DI93" s="37">
        <v>2.8848040111125277</v>
      </c>
      <c r="DJ93" s="37">
        <v>9400.533092831594</v>
      </c>
      <c r="DK93" s="37">
        <v>154.43742526618013</v>
      </c>
      <c r="DL93" s="37">
        <v>89.31738165979597</v>
      </c>
      <c r="DM93" s="37">
        <v>0</v>
      </c>
      <c r="DN93" s="37">
        <v>573.3906959714749</v>
      </c>
      <c r="DO93" s="37">
        <v>0.5549274381529659</v>
      </c>
      <c r="DP93" s="37">
        <v>40.00786706438035</v>
      </c>
      <c r="DQ93" s="37">
        <v>0</v>
      </c>
      <c r="DR93" s="37">
        <v>1942.4529661733916</v>
      </c>
      <c r="DS93" s="37">
        <v>0.09649863532730446</v>
      </c>
      <c r="DT93" s="37">
        <v>0</v>
      </c>
      <c r="DU93" s="37">
        <v>170.0874476339983</v>
      </c>
      <c r="DV93" s="37">
        <v>1271.6265700905408</v>
      </c>
      <c r="DW93" s="37">
        <v>0</v>
      </c>
      <c r="DX93" s="37">
        <f t="shared" si="6"/>
        <v>265543.6609879728</v>
      </c>
      <c r="DY93" s="37">
        <v>0</v>
      </c>
      <c r="DZ93" s="37">
        <v>0</v>
      </c>
      <c r="EA93" s="37">
        <f>SUM(DY93:DZ93)</f>
        <v>0</v>
      </c>
      <c r="EB93" s="37">
        <v>0</v>
      </c>
      <c r="EC93" s="37">
        <v>0</v>
      </c>
      <c r="ED93" s="37">
        <f>SUM(EB93:EC93)</f>
        <v>0</v>
      </c>
      <c r="EE93" s="37">
        <v>0</v>
      </c>
      <c r="EF93" s="37">
        <v>0</v>
      </c>
      <c r="EG93" s="37">
        <f>SUM(ED93:EF93)</f>
        <v>0</v>
      </c>
      <c r="EH93" s="37">
        <v>0</v>
      </c>
      <c r="EI93" s="37">
        <v>-99.83509281932946</v>
      </c>
      <c r="EJ93" s="37">
        <f>SUM(EH93:EI93)</f>
        <v>-99.83509281932946</v>
      </c>
      <c r="EK93" s="37">
        <f t="shared" si="7"/>
        <v>265443.82589515345</v>
      </c>
      <c r="EL93" s="37">
        <v>0</v>
      </c>
      <c r="EM93" s="37">
        <v>265443.82618107495</v>
      </c>
      <c r="EN93" s="37">
        <v>0</v>
      </c>
      <c r="EO93" s="38">
        <f>SUM(EM93:EN93)</f>
        <v>265443.82618107495</v>
      </c>
    </row>
    <row r="94" spans="1:145" ht="12.75" customHeight="1">
      <c r="A94" s="26">
        <v>86</v>
      </c>
      <c r="B94" s="7" t="s">
        <v>429</v>
      </c>
      <c r="C94" s="4" t="s">
        <v>430</v>
      </c>
      <c r="D94" s="37">
        <v>0</v>
      </c>
      <c r="E94" s="37">
        <v>132.0167150374523</v>
      </c>
      <c r="F94" s="37">
        <v>0.0980065228333065</v>
      </c>
      <c r="G94" s="37">
        <v>0.027835904554812538</v>
      </c>
      <c r="H94" s="37">
        <v>0</v>
      </c>
      <c r="I94" s="37">
        <v>0</v>
      </c>
      <c r="J94" s="37">
        <v>0</v>
      </c>
      <c r="K94" s="37">
        <v>3.6163371684931214</v>
      </c>
      <c r="L94" s="37">
        <v>0</v>
      </c>
      <c r="M94" s="37">
        <v>253.70520091931218</v>
      </c>
      <c r="N94" s="37">
        <v>325.99559007169995</v>
      </c>
      <c r="O94" s="37">
        <v>63.262269229347986</v>
      </c>
      <c r="P94" s="37">
        <v>24.69471196644698</v>
      </c>
      <c r="Q94" s="37">
        <v>34.79940848599821</v>
      </c>
      <c r="R94" s="37">
        <v>1202.765880306548</v>
      </c>
      <c r="S94" s="37">
        <v>8.76163290241877</v>
      </c>
      <c r="T94" s="37">
        <v>936.923556074968</v>
      </c>
      <c r="U94" s="37">
        <v>7350.187324119955</v>
      </c>
      <c r="V94" s="37">
        <v>1529.621600220213</v>
      </c>
      <c r="W94" s="37">
        <v>609.6210228815731</v>
      </c>
      <c r="X94" s="37">
        <v>10.171881599871313</v>
      </c>
      <c r="Y94" s="37">
        <v>339.6586089066662</v>
      </c>
      <c r="Z94" s="37">
        <v>0.05936534569203376</v>
      </c>
      <c r="AA94" s="37">
        <v>560.0016753202073</v>
      </c>
      <c r="AB94" s="37">
        <v>101.55024869005429</v>
      </c>
      <c r="AC94" s="37">
        <v>1037.042829258538</v>
      </c>
      <c r="AD94" s="37">
        <v>560.0147671932957</v>
      </c>
      <c r="AE94" s="37">
        <v>1393.5704357701004</v>
      </c>
      <c r="AF94" s="37">
        <v>96.01599436414864</v>
      </c>
      <c r="AG94" s="37">
        <v>9596.650144079007</v>
      </c>
      <c r="AH94" s="37">
        <v>86.64809385474297</v>
      </c>
      <c r="AI94" s="37">
        <v>1248.1081076899889</v>
      </c>
      <c r="AJ94" s="37">
        <v>203.31951239669837</v>
      </c>
      <c r="AK94" s="37">
        <v>274.6075878968569</v>
      </c>
      <c r="AL94" s="37">
        <v>34.25073100732172</v>
      </c>
      <c r="AM94" s="37">
        <v>68.48731719092517</v>
      </c>
      <c r="AN94" s="37">
        <v>0.004076755907066391</v>
      </c>
      <c r="AO94" s="37">
        <v>0.9702903013416826</v>
      </c>
      <c r="AP94" s="37">
        <v>1358.8203725670737</v>
      </c>
      <c r="AQ94" s="37">
        <v>0.7836312390653027</v>
      </c>
      <c r="AR94" s="37">
        <v>678.4877390350808</v>
      </c>
      <c r="AS94" s="37">
        <v>4.7235224012212385</v>
      </c>
      <c r="AT94" s="37">
        <v>1233.779247631265</v>
      </c>
      <c r="AU94" s="37">
        <v>22.416128777234906</v>
      </c>
      <c r="AV94" s="37">
        <v>32.22680898964659</v>
      </c>
      <c r="AW94" s="37">
        <v>1.1186212744360462</v>
      </c>
      <c r="AX94" s="37">
        <v>244.23204508275543</v>
      </c>
      <c r="AY94" s="37">
        <v>379.9000009035935</v>
      </c>
      <c r="AZ94" s="37">
        <v>618.3464809492469</v>
      </c>
      <c r="BA94" s="37">
        <v>44.36375923991815</v>
      </c>
      <c r="BB94" s="37">
        <v>2421.198849925169</v>
      </c>
      <c r="BC94" s="37">
        <v>43.058238253804696</v>
      </c>
      <c r="BD94" s="37">
        <v>3128.412922695385</v>
      </c>
      <c r="BE94" s="37">
        <v>7396.190795070534</v>
      </c>
      <c r="BF94" s="37">
        <v>1045.0635890715187</v>
      </c>
      <c r="BG94" s="37">
        <v>0.6035179044632204</v>
      </c>
      <c r="BH94" s="37">
        <v>111.79639967569449</v>
      </c>
      <c r="BI94" s="37">
        <v>5.571277681491065</v>
      </c>
      <c r="BJ94" s="37">
        <v>24657.317006398254</v>
      </c>
      <c r="BK94" s="37">
        <v>0.6415834419208064</v>
      </c>
      <c r="BL94" s="37">
        <v>228.64767707640405</v>
      </c>
      <c r="BM94" s="37">
        <v>2.7525253303591066</v>
      </c>
      <c r="BN94" s="37">
        <v>1.0343796203779754</v>
      </c>
      <c r="BO94" s="37">
        <v>0.03633540822688559</v>
      </c>
      <c r="BP94" s="37">
        <v>18.413182625389275</v>
      </c>
      <c r="BQ94" s="37">
        <v>3.1003811094549683</v>
      </c>
      <c r="BR94" s="37">
        <v>14.525723809980665</v>
      </c>
      <c r="BS94" s="37">
        <v>24.889859337880388</v>
      </c>
      <c r="BT94" s="37">
        <v>45.84893299954198</v>
      </c>
      <c r="BU94" s="37">
        <v>39.181460324381085</v>
      </c>
      <c r="BV94" s="37">
        <v>805.3416226012148</v>
      </c>
      <c r="BW94" s="37">
        <v>17.764614120614148</v>
      </c>
      <c r="BX94" s="37">
        <v>42.07286558496813</v>
      </c>
      <c r="BY94" s="37">
        <v>1920.3913438607292</v>
      </c>
      <c r="BZ94" s="37">
        <v>69.39664556603856</v>
      </c>
      <c r="CA94" s="37">
        <v>6.519938076646734</v>
      </c>
      <c r="CB94" s="37">
        <v>0</v>
      </c>
      <c r="CC94" s="37">
        <v>81.96556661763793</v>
      </c>
      <c r="CD94" s="37">
        <v>79.94528629261009</v>
      </c>
      <c r="CE94" s="37">
        <v>295.1995036829513</v>
      </c>
      <c r="CF94" s="37">
        <v>63.89159435645798</v>
      </c>
      <c r="CG94" s="37">
        <v>11.930644467364665</v>
      </c>
      <c r="CH94" s="37">
        <v>87.96849283587456</v>
      </c>
      <c r="CI94" s="37">
        <v>1255.808058154671</v>
      </c>
      <c r="CJ94" s="37">
        <v>82.22505193618464</v>
      </c>
      <c r="CK94" s="37">
        <v>4330.36522728148</v>
      </c>
      <c r="CL94" s="37">
        <v>0.02981672817979441</v>
      </c>
      <c r="CM94" s="37">
        <v>488.3572024337105</v>
      </c>
      <c r="CN94" s="37">
        <v>3.4075256741321582</v>
      </c>
      <c r="CO94" s="37">
        <v>111.0074332612162</v>
      </c>
      <c r="CP94" s="37">
        <v>279.5876614593775</v>
      </c>
      <c r="CQ94" s="37">
        <v>2154.2884469946844</v>
      </c>
      <c r="CR94" s="37">
        <v>5.029496562014941</v>
      </c>
      <c r="CS94" s="37">
        <v>0.010543462569653632</v>
      </c>
      <c r="CT94" s="37">
        <v>1.236586881456235</v>
      </c>
      <c r="CU94" s="37">
        <v>188.2969405513713</v>
      </c>
      <c r="CV94" s="37">
        <v>5720.884821841901</v>
      </c>
      <c r="CW94" s="37">
        <v>2628.5684875866723</v>
      </c>
      <c r="CX94" s="37">
        <v>7.534267843913867</v>
      </c>
      <c r="CY94" s="37">
        <v>2269.7259305743255</v>
      </c>
      <c r="CZ94" s="37">
        <v>25.75099792529541</v>
      </c>
      <c r="DA94" s="37">
        <v>4.209520311954387</v>
      </c>
      <c r="DB94" s="37">
        <v>0</v>
      </c>
      <c r="DC94" s="37">
        <v>1.9650222902914944</v>
      </c>
      <c r="DD94" s="37">
        <v>123.83943177655951</v>
      </c>
      <c r="DE94" s="37">
        <v>663.5434157983011</v>
      </c>
      <c r="DF94" s="37">
        <v>8.367571993542173</v>
      </c>
      <c r="DG94" s="37">
        <v>21.208316892408313</v>
      </c>
      <c r="DH94" s="37">
        <v>0</v>
      </c>
      <c r="DI94" s="37">
        <v>0</v>
      </c>
      <c r="DJ94" s="37">
        <v>321.6600143438199</v>
      </c>
      <c r="DK94" s="37">
        <v>1353.708669231271</v>
      </c>
      <c r="DL94" s="37">
        <v>11.472086343075196</v>
      </c>
      <c r="DM94" s="37">
        <v>0</v>
      </c>
      <c r="DN94" s="37">
        <v>2.626174137343157</v>
      </c>
      <c r="DO94" s="37">
        <v>0</v>
      </c>
      <c r="DP94" s="37">
        <v>2.11327260508157</v>
      </c>
      <c r="DQ94" s="37">
        <v>0.005903693874945006</v>
      </c>
      <c r="DR94" s="37">
        <v>85.98963318609314</v>
      </c>
      <c r="DS94" s="37">
        <v>0</v>
      </c>
      <c r="DT94" s="37">
        <v>0.1253784523967891</v>
      </c>
      <c r="DU94" s="37">
        <v>354.8876138081762</v>
      </c>
      <c r="DV94" s="37">
        <v>414.304896918237</v>
      </c>
      <c r="DW94" s="37">
        <v>0</v>
      </c>
      <c r="DX94" s="37">
        <f t="shared" si="6"/>
        <v>98299.24129228268</v>
      </c>
      <c r="DY94" s="37">
        <v>0</v>
      </c>
      <c r="DZ94" s="37">
        <v>0</v>
      </c>
      <c r="EA94" s="37">
        <f>SUM(DY94:DZ94)</f>
        <v>0</v>
      </c>
      <c r="EB94" s="37">
        <v>3777.0937935928027</v>
      </c>
      <c r="EC94" s="37">
        <v>87.22790481171944</v>
      </c>
      <c r="ED94" s="37">
        <f>SUM(EB94:EC94)</f>
        <v>3864.321698404522</v>
      </c>
      <c r="EE94" s="37">
        <v>0</v>
      </c>
      <c r="EF94" s="37">
        <v>0</v>
      </c>
      <c r="EG94" s="37">
        <f>SUM(ED94:EF94)</f>
        <v>3864.321698404522</v>
      </c>
      <c r="EH94" s="37">
        <v>0</v>
      </c>
      <c r="EI94" s="37">
        <v>663.3993376997163</v>
      </c>
      <c r="EJ94" s="37">
        <f>SUM(EH94:EI94)</f>
        <v>663.3993376997163</v>
      </c>
      <c r="EK94" s="37">
        <f t="shared" si="7"/>
        <v>102826.96232838692</v>
      </c>
      <c r="EL94" s="37">
        <v>0</v>
      </c>
      <c r="EM94" s="37">
        <v>102826.96232838692</v>
      </c>
      <c r="EN94" s="37">
        <v>0</v>
      </c>
      <c r="EO94" s="38">
        <f>SUM(EM94:EN94)</f>
        <v>102826.96232838692</v>
      </c>
    </row>
    <row r="95" spans="1:145" ht="12.75" customHeight="1">
      <c r="A95" s="26">
        <v>87</v>
      </c>
      <c r="B95" s="7" t="s">
        <v>431</v>
      </c>
      <c r="C95" s="4" t="s">
        <v>432</v>
      </c>
      <c r="D95" s="37">
        <v>10.324281365868767</v>
      </c>
      <c r="E95" s="37">
        <v>0.6246957100978082</v>
      </c>
      <c r="F95" s="37">
        <v>0.20106470519234046</v>
      </c>
      <c r="G95" s="37">
        <v>173.91903145966253</v>
      </c>
      <c r="H95" s="37">
        <v>0.4503984287463734</v>
      </c>
      <c r="I95" s="37">
        <v>23.737395451817573</v>
      </c>
      <c r="J95" s="37">
        <v>147.6951673333763</v>
      </c>
      <c r="K95" s="37">
        <v>17.767674399380386</v>
      </c>
      <c r="L95" s="37">
        <v>0</v>
      </c>
      <c r="M95" s="37">
        <v>0</v>
      </c>
      <c r="N95" s="37">
        <v>45.19371005480098</v>
      </c>
      <c r="O95" s="37">
        <v>86.5002752809972</v>
      </c>
      <c r="P95" s="37">
        <v>8.35605679780061</v>
      </c>
      <c r="Q95" s="37">
        <v>2.0847204931613184</v>
      </c>
      <c r="R95" s="37">
        <v>2.698570803235774</v>
      </c>
      <c r="S95" s="37">
        <v>0</v>
      </c>
      <c r="T95" s="37">
        <v>0.9335221605793711</v>
      </c>
      <c r="U95" s="37">
        <v>5.573189598876597</v>
      </c>
      <c r="V95" s="37">
        <v>21.139900354442577</v>
      </c>
      <c r="W95" s="37">
        <v>0.408881599284508</v>
      </c>
      <c r="X95" s="37">
        <v>0</v>
      </c>
      <c r="Y95" s="37">
        <v>121.47608855851627</v>
      </c>
      <c r="Z95" s="37">
        <v>0.009800708313475851</v>
      </c>
      <c r="AA95" s="37">
        <v>0</v>
      </c>
      <c r="AB95" s="37">
        <v>0</v>
      </c>
      <c r="AC95" s="37">
        <v>71.70425795124592</v>
      </c>
      <c r="AD95" s="37">
        <v>0.021482640344179</v>
      </c>
      <c r="AE95" s="37">
        <v>0.534794638992758</v>
      </c>
      <c r="AF95" s="37">
        <v>1.2527132308034825</v>
      </c>
      <c r="AG95" s="37">
        <v>12.802063683357394</v>
      </c>
      <c r="AH95" s="37">
        <v>15.100443396226284</v>
      </c>
      <c r="AI95" s="37">
        <v>13.932747983792467</v>
      </c>
      <c r="AJ95" s="37">
        <v>2.860555866545</v>
      </c>
      <c r="AK95" s="37">
        <v>1470.2023280462997</v>
      </c>
      <c r="AL95" s="37">
        <v>20.66612267711871</v>
      </c>
      <c r="AM95" s="37">
        <v>23.888382404579502</v>
      </c>
      <c r="AN95" s="37">
        <v>16.647957900134703</v>
      </c>
      <c r="AO95" s="37">
        <v>32.092264911904735</v>
      </c>
      <c r="AP95" s="37">
        <v>319.49195224637873</v>
      </c>
      <c r="AQ95" s="37">
        <v>7.378495598959465</v>
      </c>
      <c r="AR95" s="37">
        <v>18.84362550000239</v>
      </c>
      <c r="AS95" s="37">
        <v>9.483288220446237</v>
      </c>
      <c r="AT95" s="37">
        <v>128.50970013247164</v>
      </c>
      <c r="AU95" s="37">
        <v>1700.324963324769</v>
      </c>
      <c r="AV95" s="37">
        <v>77.41971109722678</v>
      </c>
      <c r="AW95" s="37">
        <v>4.951330145588293</v>
      </c>
      <c r="AX95" s="37">
        <v>596.8935309443752</v>
      </c>
      <c r="AY95" s="37">
        <v>0</v>
      </c>
      <c r="AZ95" s="37">
        <v>38.963051711457815</v>
      </c>
      <c r="BA95" s="37">
        <v>0.2156831614712209</v>
      </c>
      <c r="BB95" s="37">
        <v>26.971666747918533</v>
      </c>
      <c r="BC95" s="37">
        <v>3.6434135457291807</v>
      </c>
      <c r="BD95" s="37">
        <v>434.07584721404135</v>
      </c>
      <c r="BE95" s="37">
        <v>64.27541386527994</v>
      </c>
      <c r="BF95" s="37">
        <v>590.3698303032933</v>
      </c>
      <c r="BG95" s="37">
        <v>12.185582970969898</v>
      </c>
      <c r="BH95" s="37">
        <v>8.710645138215417</v>
      </c>
      <c r="BI95" s="37">
        <v>34.49137656619367</v>
      </c>
      <c r="BJ95" s="37">
        <v>4898.3581650401775</v>
      </c>
      <c r="BK95" s="37">
        <v>88.47922078988991</v>
      </c>
      <c r="BL95" s="37">
        <v>0.20675586574360075</v>
      </c>
      <c r="BM95" s="37">
        <v>0</v>
      </c>
      <c r="BN95" s="37">
        <v>1.8495657322576327</v>
      </c>
      <c r="BO95" s="37">
        <v>0.6014977257078484</v>
      </c>
      <c r="BP95" s="37">
        <v>11.638053487007262</v>
      </c>
      <c r="BQ95" s="37">
        <v>2.094508625527251</v>
      </c>
      <c r="BR95" s="37">
        <v>9.409610992060383</v>
      </c>
      <c r="BS95" s="37">
        <v>25.08922223032249</v>
      </c>
      <c r="BT95" s="37">
        <v>45.269217042443806</v>
      </c>
      <c r="BU95" s="37">
        <v>308.61794495202247</v>
      </c>
      <c r="BV95" s="37">
        <v>2625.7638218216093</v>
      </c>
      <c r="BW95" s="37">
        <v>130.77721145468144</v>
      </c>
      <c r="BX95" s="37">
        <v>388.9676950057464</v>
      </c>
      <c r="BY95" s="37">
        <v>6807.661207294068</v>
      </c>
      <c r="BZ95" s="37">
        <v>477.5665926574951</v>
      </c>
      <c r="CA95" s="37">
        <v>2774.5332357536277</v>
      </c>
      <c r="CB95" s="37">
        <v>1.5655838281236125</v>
      </c>
      <c r="CC95" s="37">
        <v>2982.679858738076</v>
      </c>
      <c r="CD95" s="37">
        <v>1573.8745220769563</v>
      </c>
      <c r="CE95" s="37">
        <v>31.198514696620208</v>
      </c>
      <c r="CF95" s="37">
        <v>3335.688055260732</v>
      </c>
      <c r="CG95" s="37">
        <v>848.3752812607522</v>
      </c>
      <c r="CH95" s="37">
        <v>296.7447544313274</v>
      </c>
      <c r="CI95" s="37">
        <v>5335.9673602057</v>
      </c>
      <c r="CJ95" s="37">
        <v>51.888190910366674</v>
      </c>
      <c r="CK95" s="37">
        <v>18433.57703246491</v>
      </c>
      <c r="CL95" s="37">
        <v>64.72106804381026</v>
      </c>
      <c r="CM95" s="37">
        <v>460.019121786373</v>
      </c>
      <c r="CN95" s="37">
        <v>15.311708713907095</v>
      </c>
      <c r="CO95" s="37">
        <v>29.69130769646733</v>
      </c>
      <c r="CP95" s="37">
        <v>290.2403452325411</v>
      </c>
      <c r="CQ95" s="37">
        <v>26795.552818645316</v>
      </c>
      <c r="CR95" s="37">
        <v>17.022547343520866</v>
      </c>
      <c r="CS95" s="37">
        <v>0.25542770593468495</v>
      </c>
      <c r="CT95" s="37">
        <v>0</v>
      </c>
      <c r="CU95" s="37">
        <v>321.3727134498081</v>
      </c>
      <c r="CV95" s="37">
        <v>0</v>
      </c>
      <c r="CW95" s="37">
        <v>0</v>
      </c>
      <c r="CX95" s="37">
        <v>58.585539327560454</v>
      </c>
      <c r="CY95" s="37">
        <v>16.00441138020815</v>
      </c>
      <c r="CZ95" s="37">
        <v>79.88394573026801</v>
      </c>
      <c r="DA95" s="37">
        <v>8.16368482448669</v>
      </c>
      <c r="DB95" s="37">
        <v>0.002800122905191069</v>
      </c>
      <c r="DC95" s="37">
        <v>0</v>
      </c>
      <c r="DD95" s="37">
        <v>14.558592369188968</v>
      </c>
      <c r="DE95" s="37">
        <v>315.5240297490847</v>
      </c>
      <c r="DF95" s="37">
        <v>0.028334583264596733</v>
      </c>
      <c r="DG95" s="37">
        <v>222.65834900215992</v>
      </c>
      <c r="DH95" s="37">
        <v>39.33595145219134</v>
      </c>
      <c r="DI95" s="37">
        <v>24.040996044147914</v>
      </c>
      <c r="DJ95" s="37">
        <v>999.1694801195005</v>
      </c>
      <c r="DK95" s="37">
        <v>121.95127878860202</v>
      </c>
      <c r="DL95" s="37">
        <v>532.8615096885505</v>
      </c>
      <c r="DM95" s="37">
        <v>0</v>
      </c>
      <c r="DN95" s="37">
        <v>1.545480326911243</v>
      </c>
      <c r="DO95" s="37">
        <v>0</v>
      </c>
      <c r="DP95" s="37">
        <v>18.990864788969873</v>
      </c>
      <c r="DQ95" s="37">
        <v>0</v>
      </c>
      <c r="DR95" s="37">
        <v>7.124033057989857</v>
      </c>
      <c r="DS95" s="37">
        <v>12.055052631983</v>
      </c>
      <c r="DT95" s="37">
        <v>0.017080551691445203</v>
      </c>
      <c r="DU95" s="37">
        <v>188.59572865390592</v>
      </c>
      <c r="DV95" s="37">
        <v>397.45340341621227</v>
      </c>
      <c r="DW95" s="37">
        <v>0</v>
      </c>
      <c r="DX95" s="37">
        <f t="shared" si="6"/>
        <v>88969.17993460166</v>
      </c>
      <c r="DY95" s="37">
        <v>0</v>
      </c>
      <c r="DZ95" s="37">
        <v>0</v>
      </c>
      <c r="EA95" s="37">
        <f>SUM(DY95:DZ95)</f>
        <v>0</v>
      </c>
      <c r="EB95" s="37">
        <v>170729.69562398695</v>
      </c>
      <c r="EC95" s="37">
        <v>1074.835067945245</v>
      </c>
      <c r="ED95" s="37">
        <f>SUM(EB95:EC95)</f>
        <v>171804.5306919322</v>
      </c>
      <c r="EE95" s="37">
        <v>0</v>
      </c>
      <c r="EF95" s="37">
        <v>0</v>
      </c>
      <c r="EG95" s="37">
        <f>SUM(ED95:EF95)</f>
        <v>171804.5306919322</v>
      </c>
      <c r="EH95" s="37">
        <v>0</v>
      </c>
      <c r="EI95" s="37">
        <v>-146.78068413420186</v>
      </c>
      <c r="EJ95" s="37">
        <f>SUM(EH95:EI95)</f>
        <v>-146.78068413420186</v>
      </c>
      <c r="EK95" s="37">
        <f t="shared" si="7"/>
        <v>260626.92994239967</v>
      </c>
      <c r="EL95" s="37">
        <v>0</v>
      </c>
      <c r="EM95" s="37">
        <v>260626.92994239967</v>
      </c>
      <c r="EN95" s="37">
        <v>0</v>
      </c>
      <c r="EO95" s="38">
        <f>SUM(EM95:EN95)</f>
        <v>260626.92994239967</v>
      </c>
    </row>
    <row r="96" spans="1:145" ht="12.75" customHeight="1">
      <c r="A96" s="26">
        <v>88</v>
      </c>
      <c r="B96" s="7" t="s">
        <v>433</v>
      </c>
      <c r="C96" s="4" t="s">
        <v>434</v>
      </c>
      <c r="D96" s="37">
        <v>0</v>
      </c>
      <c r="E96" s="37">
        <v>0</v>
      </c>
      <c r="F96" s="37">
        <v>0.9984062022096115</v>
      </c>
      <c r="G96" s="37">
        <v>0.2949739755711463</v>
      </c>
      <c r="H96" s="37">
        <v>0</v>
      </c>
      <c r="I96" s="37">
        <v>0.8732565277080131</v>
      </c>
      <c r="J96" s="37">
        <v>22.60656604367879</v>
      </c>
      <c r="K96" s="37">
        <v>0.7028063249661545</v>
      </c>
      <c r="L96" s="37">
        <v>0</v>
      </c>
      <c r="M96" s="37">
        <v>0</v>
      </c>
      <c r="N96" s="37">
        <v>11.337302812412341</v>
      </c>
      <c r="O96" s="37">
        <v>72.42823900091254</v>
      </c>
      <c r="P96" s="37">
        <v>192.66204995021604</v>
      </c>
      <c r="Q96" s="37">
        <v>149.78021895711422</v>
      </c>
      <c r="R96" s="37">
        <v>0.06987122443364185</v>
      </c>
      <c r="S96" s="37">
        <v>0</v>
      </c>
      <c r="T96" s="37">
        <v>1266.0292339587165</v>
      </c>
      <c r="U96" s="37">
        <v>725.1727897862436</v>
      </c>
      <c r="V96" s="37">
        <v>734.3228122470387</v>
      </c>
      <c r="W96" s="37">
        <v>11.8530366068724</v>
      </c>
      <c r="X96" s="37">
        <v>0.2753728098445533</v>
      </c>
      <c r="Y96" s="37">
        <v>3.829978405633493</v>
      </c>
      <c r="Z96" s="37">
        <v>0</v>
      </c>
      <c r="AA96" s="37">
        <v>0.79020114893205</v>
      </c>
      <c r="AB96" s="37">
        <v>0</v>
      </c>
      <c r="AC96" s="37">
        <v>35.250351051397175</v>
      </c>
      <c r="AD96" s="37">
        <v>220.7640537659199</v>
      </c>
      <c r="AE96" s="37">
        <v>6668.302882321985</v>
      </c>
      <c r="AF96" s="37">
        <v>1225.1445460639222</v>
      </c>
      <c r="AG96" s="37">
        <v>38.62309194792591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52.44863562119012</v>
      </c>
      <c r="AN96" s="37">
        <v>0</v>
      </c>
      <c r="AO96" s="37">
        <v>0</v>
      </c>
      <c r="AP96" s="37">
        <v>28.04204172356941</v>
      </c>
      <c r="AQ96" s="37">
        <v>0</v>
      </c>
      <c r="AR96" s="37">
        <v>139.04318189723253</v>
      </c>
      <c r="AS96" s="37">
        <v>0</v>
      </c>
      <c r="AT96" s="37">
        <v>0</v>
      </c>
      <c r="AU96" s="37">
        <v>0</v>
      </c>
      <c r="AV96" s="37">
        <v>0</v>
      </c>
      <c r="AW96" s="37">
        <v>0</v>
      </c>
      <c r="AX96" s="37">
        <v>11.133023396177906</v>
      </c>
      <c r="AY96" s="37">
        <v>0</v>
      </c>
      <c r="AZ96" s="37">
        <v>586.515768412403</v>
      </c>
      <c r="BA96" s="37">
        <v>90.43695244095139</v>
      </c>
      <c r="BB96" s="37">
        <v>8.214171351922767</v>
      </c>
      <c r="BC96" s="37">
        <v>142.15141901096644</v>
      </c>
      <c r="BD96" s="37">
        <v>6606.116486844071</v>
      </c>
      <c r="BE96" s="37">
        <v>3613.9470048807475</v>
      </c>
      <c r="BF96" s="37">
        <v>918.2487077856221</v>
      </c>
      <c r="BG96" s="37">
        <v>1188.4487381779227</v>
      </c>
      <c r="BH96" s="37">
        <v>0.07445283676512926</v>
      </c>
      <c r="BI96" s="37">
        <v>4.197984423671317</v>
      </c>
      <c r="BJ96" s="37">
        <v>5845.847419161338</v>
      </c>
      <c r="BK96" s="37">
        <v>17340.78791261468</v>
      </c>
      <c r="BL96" s="37">
        <v>147.7513020635405</v>
      </c>
      <c r="BM96" s="37">
        <v>0</v>
      </c>
      <c r="BN96" s="37">
        <v>0</v>
      </c>
      <c r="BO96" s="37">
        <v>0</v>
      </c>
      <c r="BP96" s="37">
        <v>0</v>
      </c>
      <c r="BQ96" s="37">
        <v>0.6767618033352569</v>
      </c>
      <c r="BR96" s="37">
        <v>0</v>
      </c>
      <c r="BS96" s="37">
        <v>829.2232948610765</v>
      </c>
      <c r="BT96" s="37">
        <v>71.27464491075926</v>
      </c>
      <c r="BU96" s="37">
        <v>62.489326658784336</v>
      </c>
      <c r="BV96" s="37">
        <v>12.72175839802712</v>
      </c>
      <c r="BW96" s="37">
        <v>15.005801549747126</v>
      </c>
      <c r="BX96" s="37">
        <v>24.1013718514623</v>
      </c>
      <c r="BY96" s="37">
        <v>42.85839527381</v>
      </c>
      <c r="BZ96" s="37">
        <v>302.6430136423448</v>
      </c>
      <c r="CA96" s="37">
        <v>2024.7606007127226</v>
      </c>
      <c r="CB96" s="37">
        <v>22.927969725889767</v>
      </c>
      <c r="CC96" s="37">
        <v>0</v>
      </c>
      <c r="CD96" s="37">
        <v>60.96969041369415</v>
      </c>
      <c r="CE96" s="37">
        <v>47.96592030189862</v>
      </c>
      <c r="CF96" s="37">
        <v>92.35667872938453</v>
      </c>
      <c r="CG96" s="37">
        <v>5504.505001462247</v>
      </c>
      <c r="CH96" s="37">
        <v>1.925239450483332</v>
      </c>
      <c r="CI96" s="37">
        <v>34.64214198765844</v>
      </c>
      <c r="CJ96" s="37">
        <v>3592.081021247057</v>
      </c>
      <c r="CK96" s="37">
        <v>20648.487436575306</v>
      </c>
      <c r="CL96" s="37">
        <v>143.92651926374373</v>
      </c>
      <c r="CM96" s="37">
        <v>1531.0426812845137</v>
      </c>
      <c r="CN96" s="37">
        <v>68.20418080457951</v>
      </c>
      <c r="CO96" s="37">
        <v>0</v>
      </c>
      <c r="CP96" s="37">
        <v>518.4453964934415</v>
      </c>
      <c r="CQ96" s="37">
        <v>1570.0986649288573</v>
      </c>
      <c r="CR96" s="37">
        <v>15.672594872238959</v>
      </c>
      <c r="CS96" s="37">
        <v>6.043596254768338</v>
      </c>
      <c r="CT96" s="37">
        <v>24.486843953550473</v>
      </c>
      <c r="CU96" s="37">
        <v>9826.418197552703</v>
      </c>
      <c r="CV96" s="37">
        <v>2778.3763180035544</v>
      </c>
      <c r="CW96" s="37">
        <v>0</v>
      </c>
      <c r="CX96" s="37">
        <v>253.01178658152787</v>
      </c>
      <c r="CY96" s="37">
        <v>1.0065540845423713</v>
      </c>
      <c r="CZ96" s="37">
        <v>14.055012702811807</v>
      </c>
      <c r="DA96" s="37">
        <v>8.389111658864422</v>
      </c>
      <c r="DB96" s="37">
        <v>164.8460624116733</v>
      </c>
      <c r="DC96" s="37">
        <v>0.288255886304233</v>
      </c>
      <c r="DD96" s="37">
        <v>21.844117818939687</v>
      </c>
      <c r="DE96" s="37">
        <v>198.3032769546184</v>
      </c>
      <c r="DF96" s="37">
        <v>0</v>
      </c>
      <c r="DG96" s="37">
        <v>18.156559038185396</v>
      </c>
      <c r="DH96" s="37">
        <v>0</v>
      </c>
      <c r="DI96" s="37">
        <v>0</v>
      </c>
      <c r="DJ96" s="37">
        <v>936.693595848461</v>
      </c>
      <c r="DK96" s="37">
        <v>35.36881193936519</v>
      </c>
      <c r="DL96" s="37">
        <v>47.71682633882259</v>
      </c>
      <c r="DM96" s="37">
        <v>1.1081502995980603</v>
      </c>
      <c r="DN96" s="37">
        <v>61.5107367057196</v>
      </c>
      <c r="DO96" s="37">
        <v>0</v>
      </c>
      <c r="DP96" s="37">
        <v>25.590470776959048</v>
      </c>
      <c r="DQ96" s="37">
        <v>0</v>
      </c>
      <c r="DR96" s="37">
        <v>0.2233709873775259</v>
      </c>
      <c r="DS96" s="37">
        <v>0</v>
      </c>
      <c r="DT96" s="37">
        <v>4.643261145927469</v>
      </c>
      <c r="DU96" s="37">
        <v>126.47089613766752</v>
      </c>
      <c r="DV96" s="37">
        <v>612.1745574221446</v>
      </c>
      <c r="DW96" s="37">
        <v>0</v>
      </c>
      <c r="DX96" s="37">
        <f t="shared" si="6"/>
        <v>100511.24972148353</v>
      </c>
      <c r="DY96" s="37">
        <v>0</v>
      </c>
      <c r="DZ96" s="37">
        <v>0</v>
      </c>
      <c r="EA96" s="37">
        <f>SUM(DY96:DZ96)</f>
        <v>0</v>
      </c>
      <c r="EB96" s="37">
        <v>32171.810850846723</v>
      </c>
      <c r="EC96" s="37">
        <v>0</v>
      </c>
      <c r="ED96" s="37">
        <f>SUM(EB96:EC96)</f>
        <v>32171.810850846723</v>
      </c>
      <c r="EE96" s="37">
        <v>0</v>
      </c>
      <c r="EF96" s="37">
        <v>0</v>
      </c>
      <c r="EG96" s="37">
        <f>SUM(ED96:EF96)</f>
        <v>32171.810850846723</v>
      </c>
      <c r="EH96" s="37">
        <v>0</v>
      </c>
      <c r="EI96" s="37">
        <v>12.730923060978046</v>
      </c>
      <c r="EJ96" s="37">
        <f>SUM(EH96:EI96)</f>
        <v>12.730923060978046</v>
      </c>
      <c r="EK96" s="37">
        <f t="shared" si="7"/>
        <v>132695.79149539123</v>
      </c>
      <c r="EL96" s="37">
        <v>0</v>
      </c>
      <c r="EM96" s="37">
        <v>132695.79149539123</v>
      </c>
      <c r="EN96" s="37">
        <v>0</v>
      </c>
      <c r="EO96" s="38">
        <f>SUM(EM96:EN96)</f>
        <v>132695.79149539123</v>
      </c>
    </row>
    <row r="97" spans="1:145" ht="12.75" customHeight="1">
      <c r="A97" s="26">
        <v>89</v>
      </c>
      <c r="B97" s="7" t="s">
        <v>435</v>
      </c>
      <c r="C97" s="4" t="s">
        <v>436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0.08773148022727105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75.10338830360695</v>
      </c>
      <c r="AS97" s="37">
        <v>0</v>
      </c>
      <c r="AT97" s="37"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373.0362132348736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1164.9601593264135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1855.549483107126</v>
      </c>
      <c r="BS97" s="37">
        <v>0</v>
      </c>
      <c r="BT97" s="37">
        <v>27.49138516795776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61.034416106964564</v>
      </c>
      <c r="CB97" s="37">
        <v>0</v>
      </c>
      <c r="CC97" s="37">
        <v>1179.6924755661348</v>
      </c>
      <c r="CD97" s="37">
        <v>0</v>
      </c>
      <c r="CE97" s="37">
        <v>0</v>
      </c>
      <c r="CF97" s="37">
        <v>0</v>
      </c>
      <c r="CG97" s="37">
        <v>508.6016674156871</v>
      </c>
      <c r="CH97" s="37">
        <v>0</v>
      </c>
      <c r="CI97" s="37">
        <v>0</v>
      </c>
      <c r="CJ97" s="37">
        <v>1434.0029973085248</v>
      </c>
      <c r="CK97" s="37">
        <v>0</v>
      </c>
      <c r="CL97" s="37">
        <v>0</v>
      </c>
      <c r="CM97" s="37">
        <v>0</v>
      </c>
      <c r="CN97" s="37">
        <v>0</v>
      </c>
      <c r="CO97" s="37">
        <v>0</v>
      </c>
      <c r="CP97" s="37">
        <v>0</v>
      </c>
      <c r="CQ97" s="37">
        <v>0</v>
      </c>
      <c r="CR97" s="37">
        <v>692.9989864228254</v>
      </c>
      <c r="CS97" s="37">
        <v>3.6551780234032187</v>
      </c>
      <c r="CT97" s="37">
        <v>0.37203522617916024</v>
      </c>
      <c r="CU97" s="37">
        <v>5766.961791324188</v>
      </c>
      <c r="CV97" s="37">
        <v>0</v>
      </c>
      <c r="CW97" s="37">
        <v>0</v>
      </c>
      <c r="CX97" s="37">
        <v>0</v>
      </c>
      <c r="CY97" s="37">
        <v>0.07867241874946045</v>
      </c>
      <c r="CZ97" s="37">
        <v>0</v>
      </c>
      <c r="DA97" s="37">
        <v>0.18240800760919335</v>
      </c>
      <c r="DB97" s="37">
        <v>0</v>
      </c>
      <c r="DC97" s="37">
        <v>0</v>
      </c>
      <c r="DD97" s="37">
        <v>0</v>
      </c>
      <c r="DE97" s="37">
        <v>0.3171497036377088</v>
      </c>
      <c r="DF97" s="37">
        <v>0</v>
      </c>
      <c r="DG97" s="37">
        <v>0.1847316764959347</v>
      </c>
      <c r="DH97" s="37">
        <v>0</v>
      </c>
      <c r="DI97" s="37">
        <v>0</v>
      </c>
      <c r="DJ97" s="37">
        <v>0</v>
      </c>
      <c r="DK97" s="37">
        <v>18.235616626633668</v>
      </c>
      <c r="DL97" s="37">
        <v>36.40456468584281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0</v>
      </c>
      <c r="DU97" s="37">
        <v>0</v>
      </c>
      <c r="DV97" s="37">
        <v>0</v>
      </c>
      <c r="DW97" s="37">
        <v>0</v>
      </c>
      <c r="DX97" s="37">
        <f t="shared" si="6"/>
        <v>13198.951051133083</v>
      </c>
      <c r="DY97" s="37">
        <v>0</v>
      </c>
      <c r="DZ97" s="37">
        <v>0</v>
      </c>
      <c r="EA97" s="37">
        <f>SUM(DY97:DZ97)</f>
        <v>0</v>
      </c>
      <c r="EB97" s="37">
        <v>26192.744398890685</v>
      </c>
      <c r="EC97" s="37">
        <v>0</v>
      </c>
      <c r="ED97" s="37">
        <f>SUM(EB97:EC97)</f>
        <v>26192.744398890685</v>
      </c>
      <c r="EE97" s="37">
        <v>0</v>
      </c>
      <c r="EF97" s="37">
        <v>0</v>
      </c>
      <c r="EG97" s="37">
        <f>SUM(ED97:EF97)</f>
        <v>26192.744398890685</v>
      </c>
      <c r="EH97" s="37">
        <v>0</v>
      </c>
      <c r="EI97" s="37">
        <v>-884.3086148466286</v>
      </c>
      <c r="EJ97" s="37">
        <f>SUM(EH97:EI97)</f>
        <v>-884.3086148466286</v>
      </c>
      <c r="EK97" s="37">
        <f t="shared" si="7"/>
        <v>38507.38683517714</v>
      </c>
      <c r="EL97" s="37">
        <v>0</v>
      </c>
      <c r="EM97" s="37">
        <v>38507.38683517714</v>
      </c>
      <c r="EN97" s="37">
        <v>0</v>
      </c>
      <c r="EO97" s="38">
        <f>SUM(EM97:EN97)</f>
        <v>38507.38683517714</v>
      </c>
    </row>
    <row r="98" spans="1:145" ht="12.75" customHeight="1">
      <c r="A98" s="26">
        <v>90</v>
      </c>
      <c r="B98" s="7" t="s">
        <v>437</v>
      </c>
      <c r="C98" s="4" t="s">
        <v>438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1.0640130901445177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11.290967642245686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349.8833880816121</v>
      </c>
      <c r="BL98" s="37">
        <v>3625.3164406783517</v>
      </c>
      <c r="BM98" s="37">
        <v>3.6756524286757117</v>
      </c>
      <c r="BN98" s="37">
        <v>2795.5994988950933</v>
      </c>
      <c r="BO98" s="37">
        <v>0</v>
      </c>
      <c r="BP98" s="37">
        <v>24876.940018500547</v>
      </c>
      <c r="BQ98" s="37">
        <v>907.0503375909394</v>
      </c>
      <c r="BR98" s="37">
        <v>5808.967727581765</v>
      </c>
      <c r="BS98" s="37">
        <v>0</v>
      </c>
      <c r="BT98" s="37">
        <v>0</v>
      </c>
      <c r="BU98" s="37">
        <v>0</v>
      </c>
      <c r="BV98" s="37">
        <v>52.277317526922644</v>
      </c>
      <c r="BW98" s="37">
        <v>0</v>
      </c>
      <c r="BX98" s="37">
        <v>142.77523305437998</v>
      </c>
      <c r="BY98" s="37">
        <v>0</v>
      </c>
      <c r="BZ98" s="37">
        <v>275.7584577578385</v>
      </c>
      <c r="CA98" s="37">
        <v>641.8933259760644</v>
      </c>
      <c r="CB98" s="37">
        <v>0</v>
      </c>
      <c r="CC98" s="37">
        <v>0</v>
      </c>
      <c r="CD98" s="37">
        <v>0</v>
      </c>
      <c r="CE98" s="37">
        <v>64.4598878368235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2.8073162280692854</v>
      </c>
      <c r="CS98" s="37">
        <v>0</v>
      </c>
      <c r="CT98" s="37">
        <v>0</v>
      </c>
      <c r="CU98" s="37">
        <v>51948.91214657334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20.07558509826243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43.67511231057342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  <c r="DU98" s="37">
        <v>0</v>
      </c>
      <c r="DV98" s="37">
        <v>0</v>
      </c>
      <c r="DW98" s="37">
        <v>0</v>
      </c>
      <c r="DX98" s="37">
        <f t="shared" si="6"/>
        <v>91572.42242685167</v>
      </c>
      <c r="DY98" s="37">
        <v>0</v>
      </c>
      <c r="DZ98" s="37">
        <v>0</v>
      </c>
      <c r="EA98" s="37">
        <f>SUM(DY98:DZ98)</f>
        <v>0</v>
      </c>
      <c r="EB98" s="37">
        <v>0</v>
      </c>
      <c r="EC98" s="37">
        <v>0</v>
      </c>
      <c r="ED98" s="37">
        <f>SUM(EB98:EC98)</f>
        <v>0</v>
      </c>
      <c r="EE98" s="37">
        <v>0</v>
      </c>
      <c r="EF98" s="37">
        <v>0</v>
      </c>
      <c r="EG98" s="37">
        <f>SUM(ED98:EF98)</f>
        <v>0</v>
      </c>
      <c r="EH98" s="37">
        <v>0</v>
      </c>
      <c r="EI98" s="37">
        <v>-55.799959334607244</v>
      </c>
      <c r="EJ98" s="37">
        <f>SUM(EH98:EI98)</f>
        <v>-55.799959334607244</v>
      </c>
      <c r="EK98" s="37">
        <f t="shared" si="7"/>
        <v>91516.62246751707</v>
      </c>
      <c r="EL98" s="37">
        <v>0</v>
      </c>
      <c r="EM98" s="37">
        <v>91516.62246751707</v>
      </c>
      <c r="EN98" s="37">
        <v>0</v>
      </c>
      <c r="EO98" s="38">
        <f>SUM(EM98:EN98)</f>
        <v>91516.62246751707</v>
      </c>
    </row>
    <row r="99" spans="1:145" ht="12.75" customHeight="1">
      <c r="A99" s="26">
        <v>91</v>
      </c>
      <c r="B99" s="7" t="s">
        <v>439</v>
      </c>
      <c r="C99" s="4" t="s">
        <v>440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0.6484161540133734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36.39924638512775</v>
      </c>
      <c r="BA99" s="37">
        <v>5.579911491701914</v>
      </c>
      <c r="BB99" s="37">
        <v>1.4317959288304902</v>
      </c>
      <c r="BC99" s="37">
        <v>0.18967301725425267</v>
      </c>
      <c r="BD99" s="37">
        <v>0</v>
      </c>
      <c r="BE99" s="37">
        <v>0</v>
      </c>
      <c r="BF99" s="37">
        <v>24.858935911535543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1083.6357828639927</v>
      </c>
      <c r="BM99" s="37">
        <v>58.214150495866456</v>
      </c>
      <c r="BN99" s="37">
        <v>5676.949573594178</v>
      </c>
      <c r="BO99" s="37">
        <v>8163.9855926922655</v>
      </c>
      <c r="BP99" s="37">
        <v>0</v>
      </c>
      <c r="BQ99" s="37">
        <v>0</v>
      </c>
      <c r="BR99" s="37">
        <v>0</v>
      </c>
      <c r="BS99" s="37">
        <v>0</v>
      </c>
      <c r="BT99" s="37">
        <v>0.22989319339334552</v>
      </c>
      <c r="BU99" s="37">
        <v>0</v>
      </c>
      <c r="BV99" s="37">
        <v>529.9081902770897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25.936646160534938</v>
      </c>
      <c r="CK99" s="37">
        <v>0</v>
      </c>
      <c r="CL99" s="37">
        <v>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27.899606492687067</v>
      </c>
      <c r="CS99" s="37">
        <v>0</v>
      </c>
      <c r="CT99" s="37">
        <v>133.42226645779652</v>
      </c>
      <c r="CU99" s="37">
        <v>16543.697397886834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0.012558569994474819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0</v>
      </c>
      <c r="DU99" s="37">
        <v>0</v>
      </c>
      <c r="DV99" s="37">
        <v>0</v>
      </c>
      <c r="DW99" s="37">
        <v>0</v>
      </c>
      <c r="DX99" s="37">
        <f t="shared" si="6"/>
        <v>32312.999637573095</v>
      </c>
      <c r="DY99" s="37">
        <v>0</v>
      </c>
      <c r="DZ99" s="37">
        <v>0</v>
      </c>
      <c r="EA99" s="37">
        <f>SUM(DY99:DZ99)</f>
        <v>0</v>
      </c>
      <c r="EB99" s="37">
        <v>0</v>
      </c>
      <c r="EC99" s="37">
        <v>0</v>
      </c>
      <c r="ED99" s="37">
        <f>SUM(EB99:EC99)</f>
        <v>0</v>
      </c>
      <c r="EE99" s="37">
        <v>0</v>
      </c>
      <c r="EF99" s="37">
        <v>0</v>
      </c>
      <c r="EG99" s="37">
        <f>SUM(ED99:EF99)</f>
        <v>0</v>
      </c>
      <c r="EH99" s="37">
        <v>0</v>
      </c>
      <c r="EI99" s="37">
        <v>-12996.048101638955</v>
      </c>
      <c r="EJ99" s="37">
        <f>SUM(EH99:EI99)</f>
        <v>-12996.048101638955</v>
      </c>
      <c r="EK99" s="37">
        <f t="shared" si="7"/>
        <v>19316.95153593414</v>
      </c>
      <c r="EL99" s="37">
        <v>0</v>
      </c>
      <c r="EM99" s="37">
        <v>19316.95153593414</v>
      </c>
      <c r="EN99" s="37">
        <v>0</v>
      </c>
      <c r="EO99" s="38">
        <f>SUM(EM99:EN99)</f>
        <v>19316.95153593414</v>
      </c>
    </row>
    <row r="100" spans="1:145" ht="12.75" customHeight="1">
      <c r="A100" s="26">
        <v>92</v>
      </c>
      <c r="B100" s="7" t="s">
        <v>441</v>
      </c>
      <c r="C100" s="4" t="s">
        <v>442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1928.7302734584305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807.072032756456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34.18190585446828</v>
      </c>
      <c r="CS100" s="37">
        <v>0</v>
      </c>
      <c r="CT100" s="37">
        <v>0</v>
      </c>
      <c r="CU100" s="37">
        <v>2085.3998227491625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11.562376748395707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0</v>
      </c>
      <c r="DU100" s="37">
        <v>0</v>
      </c>
      <c r="DV100" s="37">
        <v>0</v>
      </c>
      <c r="DW100" s="37">
        <v>0</v>
      </c>
      <c r="DX100" s="37">
        <f t="shared" si="6"/>
        <v>4866.9464115669125</v>
      </c>
      <c r="DY100" s="37">
        <v>0</v>
      </c>
      <c r="DZ100" s="37">
        <v>0</v>
      </c>
      <c r="EA100" s="37">
        <f>SUM(DY100:DZ100)</f>
        <v>0</v>
      </c>
      <c r="EB100" s="37">
        <v>0</v>
      </c>
      <c r="EC100" s="37">
        <v>0</v>
      </c>
      <c r="ED100" s="37">
        <f>SUM(EB100:EC100)</f>
        <v>0</v>
      </c>
      <c r="EE100" s="37">
        <v>0</v>
      </c>
      <c r="EF100" s="37">
        <v>0</v>
      </c>
      <c r="EG100" s="37">
        <f>SUM(ED100:EF100)</f>
        <v>0</v>
      </c>
      <c r="EH100" s="37">
        <v>0</v>
      </c>
      <c r="EI100" s="37">
        <v>-2.8876350184660664</v>
      </c>
      <c r="EJ100" s="37">
        <f>SUM(EH100:EI100)</f>
        <v>-2.8876350184660664</v>
      </c>
      <c r="EK100" s="37">
        <f t="shared" si="7"/>
        <v>4864.058776548446</v>
      </c>
      <c r="EL100" s="37">
        <v>0</v>
      </c>
      <c r="EM100" s="37">
        <v>4864.058776548446</v>
      </c>
      <c r="EN100" s="37">
        <v>0</v>
      </c>
      <c r="EO100" s="38">
        <f>SUM(EM100:EN100)</f>
        <v>4864.058776548446</v>
      </c>
    </row>
    <row r="101" spans="1:145" ht="12.75" customHeight="1">
      <c r="A101" s="26">
        <v>93</v>
      </c>
      <c r="B101" s="7" t="s">
        <v>443</v>
      </c>
      <c r="C101" s="4" t="s">
        <v>444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10076.888226071707</v>
      </c>
      <c r="BM101" s="37">
        <v>771.8158844264196</v>
      </c>
      <c r="BN101" s="37">
        <v>0</v>
      </c>
      <c r="BO101" s="37">
        <v>1100.605487832908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7">
        <v>0</v>
      </c>
      <c r="BY101" s="37">
        <v>0</v>
      </c>
      <c r="BZ101" s="37">
        <v>0</v>
      </c>
      <c r="CA101" s="37">
        <v>0</v>
      </c>
      <c r="CB101" s="37">
        <v>0</v>
      </c>
      <c r="CC101" s="37">
        <v>0</v>
      </c>
      <c r="CD101" s="37">
        <v>0</v>
      </c>
      <c r="CE101" s="37">
        <v>0</v>
      </c>
      <c r="CF101" s="37">
        <v>0</v>
      </c>
      <c r="CG101" s="37">
        <v>0</v>
      </c>
      <c r="CH101" s="37">
        <v>0</v>
      </c>
      <c r="CI101" s="37">
        <v>0</v>
      </c>
      <c r="CJ101" s="37">
        <v>0</v>
      </c>
      <c r="CK101" s="37">
        <v>0</v>
      </c>
      <c r="CL101" s="37">
        <v>0</v>
      </c>
      <c r="CM101" s="37">
        <v>0</v>
      </c>
      <c r="CN101" s="37">
        <v>0</v>
      </c>
      <c r="CO101" s="37">
        <v>0</v>
      </c>
      <c r="CP101" s="37">
        <v>32.36552918235439</v>
      </c>
      <c r="CQ101" s="37">
        <v>0</v>
      </c>
      <c r="CR101" s="37">
        <v>0</v>
      </c>
      <c r="CS101" s="37">
        <v>0</v>
      </c>
      <c r="CT101" s="37">
        <v>0</v>
      </c>
      <c r="CU101" s="37">
        <v>1879.7985035804622</v>
      </c>
      <c r="CV101" s="37">
        <v>0</v>
      </c>
      <c r="CW101" s="37">
        <v>0</v>
      </c>
      <c r="CX101" s="37">
        <v>0</v>
      </c>
      <c r="CY101" s="37">
        <v>0</v>
      </c>
      <c r="CZ101" s="37">
        <v>0</v>
      </c>
      <c r="DA101" s="37">
        <v>6.418344765376578</v>
      </c>
      <c r="DB101" s="37">
        <v>0</v>
      </c>
      <c r="DC101" s="37">
        <v>0</v>
      </c>
      <c r="DD101" s="37">
        <v>0</v>
      </c>
      <c r="DE101" s="37">
        <v>4.23686650624065</v>
      </c>
      <c r="DF101" s="37">
        <v>0</v>
      </c>
      <c r="DG101" s="37">
        <v>0</v>
      </c>
      <c r="DH101" s="37">
        <v>0</v>
      </c>
      <c r="DI101" s="37">
        <v>0</v>
      </c>
      <c r="DJ101" s="37">
        <v>0</v>
      </c>
      <c r="DK101" s="37">
        <v>24.68085925740093</v>
      </c>
      <c r="DL101" s="37">
        <v>0</v>
      </c>
      <c r="DM101" s="37">
        <v>0</v>
      </c>
      <c r="DN101" s="37">
        <v>0</v>
      </c>
      <c r="DO101" s="37">
        <v>0</v>
      </c>
      <c r="DP101" s="37">
        <v>0</v>
      </c>
      <c r="DQ101" s="37">
        <v>0</v>
      </c>
      <c r="DR101" s="37">
        <v>0</v>
      </c>
      <c r="DS101" s="37">
        <v>0</v>
      </c>
      <c r="DT101" s="37">
        <v>0</v>
      </c>
      <c r="DU101" s="37">
        <v>0</v>
      </c>
      <c r="DV101" s="37">
        <v>0</v>
      </c>
      <c r="DW101" s="37">
        <v>0</v>
      </c>
      <c r="DX101" s="37">
        <f t="shared" si="6"/>
        <v>13896.809701622871</v>
      </c>
      <c r="DY101" s="37">
        <v>0</v>
      </c>
      <c r="DZ101" s="37">
        <v>0</v>
      </c>
      <c r="EA101" s="37">
        <f>SUM(DY101:DZ101)</f>
        <v>0</v>
      </c>
      <c r="EB101" s="37">
        <v>350.8499186210337</v>
      </c>
      <c r="EC101" s="37">
        <v>0</v>
      </c>
      <c r="ED101" s="37">
        <f>SUM(EB101:EC101)</f>
        <v>350.8499186210337</v>
      </c>
      <c r="EE101" s="37">
        <v>0</v>
      </c>
      <c r="EF101" s="37">
        <v>0</v>
      </c>
      <c r="EG101" s="37">
        <f>SUM(ED101:EF101)</f>
        <v>350.8499186210337</v>
      </c>
      <c r="EH101" s="37">
        <v>0</v>
      </c>
      <c r="EI101" s="37">
        <v>-8.18079711919722</v>
      </c>
      <c r="EJ101" s="37">
        <f>SUM(EH101:EI101)</f>
        <v>-8.18079711919722</v>
      </c>
      <c r="EK101" s="37">
        <f t="shared" si="7"/>
        <v>14239.478823124708</v>
      </c>
      <c r="EL101" s="37">
        <v>0</v>
      </c>
      <c r="EM101" s="37">
        <v>14239.478823124708</v>
      </c>
      <c r="EN101" s="37">
        <v>0</v>
      </c>
      <c r="EO101" s="38">
        <f>SUM(EM101:EN101)</f>
        <v>14239.478823124708</v>
      </c>
    </row>
    <row r="102" spans="1:145" ht="12.75" customHeight="1">
      <c r="A102" s="26">
        <v>94</v>
      </c>
      <c r="B102" s="7" t="s">
        <v>445</v>
      </c>
      <c r="C102" s="4" t="s">
        <v>446</v>
      </c>
      <c r="D102" s="37">
        <v>5.918924913838901</v>
      </c>
      <c r="E102" s="37">
        <v>0.29937914923269565</v>
      </c>
      <c r="F102" s="37">
        <v>0.007983476744622542</v>
      </c>
      <c r="G102" s="37">
        <v>0.6086459006420829</v>
      </c>
      <c r="H102" s="37">
        <v>0.23861495395816634</v>
      </c>
      <c r="I102" s="37">
        <v>1.128204229349318</v>
      </c>
      <c r="J102" s="37">
        <v>0</v>
      </c>
      <c r="K102" s="37">
        <v>5.636913094929599</v>
      </c>
      <c r="L102" s="37">
        <v>0</v>
      </c>
      <c r="M102" s="37">
        <v>0</v>
      </c>
      <c r="N102" s="37">
        <v>46.227240105078366</v>
      </c>
      <c r="O102" s="37">
        <v>77.99237076846234</v>
      </c>
      <c r="P102" s="37">
        <v>14.400956349086497</v>
      </c>
      <c r="Q102" s="37">
        <v>394.7800685405129</v>
      </c>
      <c r="R102" s="37">
        <v>212.49255547068813</v>
      </c>
      <c r="S102" s="37">
        <v>0</v>
      </c>
      <c r="T102" s="37">
        <v>44.408972211940295</v>
      </c>
      <c r="U102" s="37">
        <v>10.205652270834454</v>
      </c>
      <c r="V102" s="37">
        <v>224.79704716611954</v>
      </c>
      <c r="W102" s="37">
        <v>18.114647490567997</v>
      </c>
      <c r="X102" s="37">
        <v>4.53874219662852</v>
      </c>
      <c r="Y102" s="37">
        <v>215.71516512693333</v>
      </c>
      <c r="Z102" s="37">
        <v>0</v>
      </c>
      <c r="AA102" s="37">
        <v>61.7564828175738</v>
      </c>
      <c r="AB102" s="37">
        <v>13.835649363686018</v>
      </c>
      <c r="AC102" s="37">
        <v>63.47484600884285</v>
      </c>
      <c r="AD102" s="37">
        <v>0</v>
      </c>
      <c r="AE102" s="37">
        <v>123.91037829270014</v>
      </c>
      <c r="AF102" s="37">
        <v>0</v>
      </c>
      <c r="AG102" s="37">
        <v>33.1828925452403</v>
      </c>
      <c r="AH102" s="37">
        <v>0</v>
      </c>
      <c r="AI102" s="37">
        <v>7.692828634474561</v>
      </c>
      <c r="AJ102" s="37">
        <v>31.568372820058354</v>
      </c>
      <c r="AK102" s="37">
        <v>251.6490583639289</v>
      </c>
      <c r="AL102" s="37">
        <v>7.565398984769551</v>
      </c>
      <c r="AM102" s="37">
        <v>6.530170295462215</v>
      </c>
      <c r="AN102" s="37">
        <v>33.736113821054865</v>
      </c>
      <c r="AO102" s="37">
        <v>0</v>
      </c>
      <c r="AP102" s="37">
        <v>22.35822184456428</v>
      </c>
      <c r="AQ102" s="37">
        <v>246.1421863037106</v>
      </c>
      <c r="AR102" s="37">
        <v>3254.5442481952546</v>
      </c>
      <c r="AS102" s="37">
        <v>136.27205804264457</v>
      </c>
      <c r="AT102" s="37">
        <v>83.50961265859237</v>
      </c>
      <c r="AU102" s="37">
        <v>0.6973376804048568</v>
      </c>
      <c r="AV102" s="37">
        <v>0</v>
      </c>
      <c r="AW102" s="37">
        <v>4.389135045816275</v>
      </c>
      <c r="AX102" s="37">
        <v>27.14948976467169</v>
      </c>
      <c r="AY102" s="37">
        <v>0</v>
      </c>
      <c r="AZ102" s="37">
        <v>77.58359662465023</v>
      </c>
      <c r="BA102" s="37">
        <v>753.3020732293064</v>
      </c>
      <c r="BB102" s="37">
        <v>76.39804083724597</v>
      </c>
      <c r="BC102" s="37">
        <v>468.8708773066165</v>
      </c>
      <c r="BD102" s="37">
        <v>119.72192713150159</v>
      </c>
      <c r="BE102" s="37">
        <v>7.471970458556185</v>
      </c>
      <c r="BF102" s="37">
        <v>47.619428687335905</v>
      </c>
      <c r="BG102" s="37">
        <v>3.2132386725384556</v>
      </c>
      <c r="BH102" s="37">
        <v>9.202446322330866</v>
      </c>
      <c r="BI102" s="37">
        <v>2.954852449694879</v>
      </c>
      <c r="BJ102" s="37">
        <v>1043.8122888874339</v>
      </c>
      <c r="BK102" s="37">
        <v>327.7240210392439</v>
      </c>
      <c r="BL102" s="37">
        <v>1672.8755351610241</v>
      </c>
      <c r="BM102" s="37">
        <v>3580.7164758155122</v>
      </c>
      <c r="BN102" s="37">
        <v>0</v>
      </c>
      <c r="BO102" s="37">
        <v>6619.24435602003</v>
      </c>
      <c r="BP102" s="37">
        <v>2135.617525280292</v>
      </c>
      <c r="BQ102" s="37">
        <v>42.976734117940566</v>
      </c>
      <c r="BR102" s="37">
        <v>1157.957710277112</v>
      </c>
      <c r="BS102" s="37">
        <v>634.4710446400627</v>
      </c>
      <c r="BT102" s="37">
        <v>1837.1109398521835</v>
      </c>
      <c r="BU102" s="37">
        <v>2072.3747139161183</v>
      </c>
      <c r="BV102" s="37">
        <v>4188.329428144175</v>
      </c>
      <c r="BW102" s="37">
        <v>180.02607559129234</v>
      </c>
      <c r="BX102" s="37">
        <v>314.2216342181978</v>
      </c>
      <c r="BY102" s="37">
        <v>184.2595448990806</v>
      </c>
      <c r="BZ102" s="37">
        <v>222.53665411708363</v>
      </c>
      <c r="CA102" s="37">
        <v>165.90398759776866</v>
      </c>
      <c r="CB102" s="37">
        <v>2.1615072711818812</v>
      </c>
      <c r="CC102" s="37">
        <v>15.111569668766764</v>
      </c>
      <c r="CD102" s="37">
        <v>4.549732814162702</v>
      </c>
      <c r="CE102" s="37">
        <v>3.8970630849334214</v>
      </c>
      <c r="CF102" s="37">
        <v>222.84098213539318</v>
      </c>
      <c r="CG102" s="37">
        <v>5.082176711018342</v>
      </c>
      <c r="CH102" s="37">
        <v>28.22396205761745</v>
      </c>
      <c r="CI102" s="37">
        <v>2.6489442872676663</v>
      </c>
      <c r="CJ102" s="37">
        <v>484.51017813533</v>
      </c>
      <c r="CK102" s="37">
        <v>2091.7148621027577</v>
      </c>
      <c r="CL102" s="37">
        <v>112.14800626384991</v>
      </c>
      <c r="CM102" s="37">
        <v>10434.177795799831</v>
      </c>
      <c r="CN102" s="37">
        <v>135.23731872634852</v>
      </c>
      <c r="CO102" s="37">
        <v>13.465138068988422</v>
      </c>
      <c r="CP102" s="37">
        <v>359.84593513520883</v>
      </c>
      <c r="CQ102" s="37">
        <v>49.097591201936204</v>
      </c>
      <c r="CR102" s="37">
        <v>31.157828181767965</v>
      </c>
      <c r="CS102" s="37">
        <v>3.3029056736998585</v>
      </c>
      <c r="CT102" s="37">
        <v>0.07130422708933605</v>
      </c>
      <c r="CU102" s="37">
        <v>9898.000181013329</v>
      </c>
      <c r="CV102" s="37">
        <v>0</v>
      </c>
      <c r="CW102" s="37">
        <v>0</v>
      </c>
      <c r="CX102" s="37">
        <v>0</v>
      </c>
      <c r="CY102" s="37">
        <v>0</v>
      </c>
      <c r="CZ102" s="37">
        <v>10.337500478104873</v>
      </c>
      <c r="DA102" s="37">
        <v>18.226366888711976</v>
      </c>
      <c r="DB102" s="37">
        <v>28.81184745962602</v>
      </c>
      <c r="DC102" s="37">
        <v>0</v>
      </c>
      <c r="DD102" s="37">
        <v>1428.7043780918573</v>
      </c>
      <c r="DE102" s="37">
        <v>50.076272455962894</v>
      </c>
      <c r="DF102" s="37">
        <v>0</v>
      </c>
      <c r="DG102" s="37">
        <v>0.34764351408443006</v>
      </c>
      <c r="DH102" s="37">
        <v>0</v>
      </c>
      <c r="DI102" s="37">
        <v>0</v>
      </c>
      <c r="DJ102" s="37">
        <v>1000.0288323995961</v>
      </c>
      <c r="DK102" s="37">
        <v>7.2455764773265</v>
      </c>
      <c r="DL102" s="37">
        <v>30.060273970110224</v>
      </c>
      <c r="DM102" s="37">
        <v>0</v>
      </c>
      <c r="DN102" s="37">
        <v>1.0706720438336153</v>
      </c>
      <c r="DO102" s="37">
        <v>0</v>
      </c>
      <c r="DP102" s="37">
        <v>2.2748999500747487</v>
      </c>
      <c r="DQ102" s="37">
        <v>0</v>
      </c>
      <c r="DR102" s="37">
        <v>129.56043384099686</v>
      </c>
      <c r="DS102" s="37">
        <v>0</v>
      </c>
      <c r="DT102" s="37">
        <v>19.00216727855917</v>
      </c>
      <c r="DU102" s="37">
        <v>0</v>
      </c>
      <c r="DV102" s="37">
        <v>464.24262507810226</v>
      </c>
      <c r="DW102" s="37">
        <v>0</v>
      </c>
      <c r="DX102" s="37">
        <f t="shared" si="6"/>
        <v>60721.20815868076</v>
      </c>
      <c r="DY102" s="37">
        <v>0</v>
      </c>
      <c r="DZ102" s="37">
        <v>0</v>
      </c>
      <c r="EA102" s="37">
        <f>SUM(DY102:DZ102)</f>
        <v>0</v>
      </c>
      <c r="EB102" s="37">
        <v>0</v>
      </c>
      <c r="EC102" s="37">
        <v>0</v>
      </c>
      <c r="ED102" s="37">
        <f>SUM(EB102:EC102)</f>
        <v>0</v>
      </c>
      <c r="EE102" s="37">
        <v>0</v>
      </c>
      <c r="EF102" s="37">
        <v>0</v>
      </c>
      <c r="EG102" s="37">
        <f>SUM(ED102:EF102)</f>
        <v>0</v>
      </c>
      <c r="EH102" s="37">
        <v>0</v>
      </c>
      <c r="EI102" s="37">
        <v>173.32382603414885</v>
      </c>
      <c r="EJ102" s="37">
        <f>SUM(EH102:EI102)</f>
        <v>173.32382603414885</v>
      </c>
      <c r="EK102" s="37">
        <f t="shared" si="7"/>
        <v>60894.53198471491</v>
      </c>
      <c r="EL102" s="37">
        <v>0</v>
      </c>
      <c r="EM102" s="37">
        <v>60894.53198471491</v>
      </c>
      <c r="EN102" s="37">
        <v>0</v>
      </c>
      <c r="EO102" s="38">
        <f>SUM(EM102:EN102)</f>
        <v>60894.53198471491</v>
      </c>
    </row>
    <row r="103" spans="1:145" ht="12.75" customHeight="1">
      <c r="A103" s="26">
        <v>95</v>
      </c>
      <c r="B103" s="7" t="s">
        <v>447</v>
      </c>
      <c r="C103" s="4" t="s">
        <v>448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0.5007390236322239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1.4384386828985016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6.153453307739444</v>
      </c>
      <c r="BU103" s="37">
        <v>0</v>
      </c>
      <c r="BV103" s="37">
        <v>0</v>
      </c>
      <c r="BW103" s="37">
        <v>0</v>
      </c>
      <c r="BX103" s="37">
        <v>0</v>
      </c>
      <c r="BY103" s="37">
        <v>907.762889549104</v>
      </c>
      <c r="BZ103" s="37">
        <v>0</v>
      </c>
      <c r="CA103" s="37">
        <v>0</v>
      </c>
      <c r="CB103" s="37">
        <v>0</v>
      </c>
      <c r="CC103" s="37">
        <v>0</v>
      </c>
      <c r="CD103" s="37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37">
        <v>0</v>
      </c>
      <c r="CK103" s="37">
        <v>16044.385302730052</v>
      </c>
      <c r="CL103" s="37">
        <v>92.89871683359516</v>
      </c>
      <c r="CM103" s="37">
        <v>21078.3399882899</v>
      </c>
      <c r="CN103" s="37">
        <v>1.2731371511777956</v>
      </c>
      <c r="CO103" s="37">
        <v>0</v>
      </c>
      <c r="CP103" s="37">
        <v>5494.6664263074335</v>
      </c>
      <c r="CQ103" s="37">
        <v>0</v>
      </c>
      <c r="CR103" s="37">
        <v>0</v>
      </c>
      <c r="CS103" s="37">
        <v>0</v>
      </c>
      <c r="CT103" s="37">
        <v>0</v>
      </c>
      <c r="CU103" s="37">
        <v>92.87306479261035</v>
      </c>
      <c r="CV103" s="37">
        <v>0</v>
      </c>
      <c r="CW103" s="37">
        <v>0</v>
      </c>
      <c r="CX103" s="37">
        <v>0</v>
      </c>
      <c r="CY103" s="37">
        <v>0</v>
      </c>
      <c r="CZ103" s="37">
        <v>0.04624928136438053</v>
      </c>
      <c r="DA103" s="37">
        <v>23.272066866308823</v>
      </c>
      <c r="DB103" s="37">
        <v>0</v>
      </c>
      <c r="DC103" s="37">
        <v>0</v>
      </c>
      <c r="DD103" s="37">
        <v>4.420257233807169</v>
      </c>
      <c r="DE103" s="37">
        <v>1.0707058375454819</v>
      </c>
      <c r="DF103" s="37">
        <v>0</v>
      </c>
      <c r="DG103" s="37">
        <v>0.9108989961207826</v>
      </c>
      <c r="DH103" s="37">
        <v>0</v>
      </c>
      <c r="DI103" s="37">
        <v>0</v>
      </c>
      <c r="DJ103" s="37">
        <v>1.9777000470968407</v>
      </c>
      <c r="DK103" s="37">
        <v>0.1363714787764355</v>
      </c>
      <c r="DL103" s="37">
        <v>0</v>
      </c>
      <c r="DM103" s="37">
        <v>0</v>
      </c>
      <c r="DN103" s="37">
        <v>7.045778479047939</v>
      </c>
      <c r="DO103" s="37">
        <v>0</v>
      </c>
      <c r="DP103" s="37">
        <v>0</v>
      </c>
      <c r="DQ103" s="37">
        <v>0</v>
      </c>
      <c r="DR103" s="37">
        <v>0</v>
      </c>
      <c r="DS103" s="37">
        <v>0</v>
      </c>
      <c r="DT103" s="37">
        <v>0</v>
      </c>
      <c r="DU103" s="37">
        <v>110.06267839049447</v>
      </c>
      <c r="DV103" s="37">
        <v>467.5937262263544</v>
      </c>
      <c r="DW103" s="37">
        <v>0</v>
      </c>
      <c r="DX103" s="37">
        <f t="shared" si="6"/>
        <v>44336.82858950507</v>
      </c>
      <c r="DY103" s="37">
        <v>0</v>
      </c>
      <c r="DZ103" s="37">
        <v>0</v>
      </c>
      <c r="EA103" s="37">
        <f>SUM(DY103:DZ103)</f>
        <v>0</v>
      </c>
      <c r="EB103" s="37">
        <v>112642.13278120373</v>
      </c>
      <c r="EC103" s="37">
        <v>1732.4993328095754</v>
      </c>
      <c r="ED103" s="37">
        <f>SUM(EB103:EC103)</f>
        <v>114374.63211401331</v>
      </c>
      <c r="EE103" s="37">
        <v>0</v>
      </c>
      <c r="EF103" s="37">
        <v>0</v>
      </c>
      <c r="EG103" s="37">
        <f>SUM(ED103:EF103)</f>
        <v>114374.63211401331</v>
      </c>
      <c r="EH103" s="37">
        <v>0</v>
      </c>
      <c r="EI103" s="37">
        <v>-63.11634732700799</v>
      </c>
      <c r="EJ103" s="37">
        <f>SUM(EH103:EI103)</f>
        <v>-63.11634732700799</v>
      </c>
      <c r="EK103" s="37">
        <f t="shared" si="7"/>
        <v>158648.34435619137</v>
      </c>
      <c r="EL103" s="37">
        <v>0</v>
      </c>
      <c r="EM103" s="37">
        <v>158648.34435619137</v>
      </c>
      <c r="EN103" s="37">
        <v>0</v>
      </c>
      <c r="EO103" s="38">
        <f>SUM(EM103:EN103)</f>
        <v>158648.34435619137</v>
      </c>
    </row>
    <row r="104" spans="1:145" ht="12.75" customHeight="1">
      <c r="A104" s="26">
        <v>96</v>
      </c>
      <c r="B104" s="7" t="s">
        <v>449</v>
      </c>
      <c r="C104" s="4" t="s">
        <v>450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0.26648312532868895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465.3196632600447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264.2345513390652</v>
      </c>
      <c r="BV104" s="37">
        <v>0</v>
      </c>
      <c r="BW104" s="37">
        <v>1.4440967016312873</v>
      </c>
      <c r="BX104" s="37">
        <v>0</v>
      </c>
      <c r="BY104" s="37">
        <v>0</v>
      </c>
      <c r="BZ104" s="37">
        <v>0</v>
      </c>
      <c r="CA104" s="37">
        <v>0</v>
      </c>
      <c r="CB104" s="37">
        <v>0</v>
      </c>
      <c r="CC104" s="37">
        <v>0</v>
      </c>
      <c r="CD104" s="37">
        <v>0</v>
      </c>
      <c r="CE104" s="37">
        <v>0</v>
      </c>
      <c r="CF104" s="37">
        <v>0</v>
      </c>
      <c r="CG104" s="37">
        <v>0</v>
      </c>
      <c r="CH104" s="37">
        <v>0</v>
      </c>
      <c r="CI104" s="37">
        <v>0</v>
      </c>
      <c r="CJ104" s="37">
        <v>0</v>
      </c>
      <c r="CK104" s="37">
        <v>0</v>
      </c>
      <c r="CL104" s="37">
        <v>0</v>
      </c>
      <c r="CM104" s="37">
        <v>0</v>
      </c>
      <c r="CN104" s="37">
        <v>0</v>
      </c>
      <c r="CO104" s="37">
        <v>0</v>
      </c>
      <c r="CP104" s="37">
        <v>0</v>
      </c>
      <c r="CQ104" s="37">
        <v>508.31755347007464</v>
      </c>
      <c r="CR104" s="37">
        <v>0</v>
      </c>
      <c r="CS104" s="37">
        <v>0</v>
      </c>
      <c r="CT104" s="37">
        <v>0</v>
      </c>
      <c r="CU104" s="37">
        <v>0</v>
      </c>
      <c r="CV104" s="37">
        <v>0</v>
      </c>
      <c r="CW104" s="37">
        <v>0</v>
      </c>
      <c r="CX104" s="37">
        <v>0</v>
      </c>
      <c r="CY104" s="37">
        <v>0</v>
      </c>
      <c r="CZ104" s="37">
        <v>0</v>
      </c>
      <c r="DA104" s="37">
        <v>3.74259862309759</v>
      </c>
      <c r="DB104" s="37">
        <v>0</v>
      </c>
      <c r="DC104" s="37">
        <v>0</v>
      </c>
      <c r="DD104" s="37">
        <v>0</v>
      </c>
      <c r="DE104" s="37">
        <v>0</v>
      </c>
      <c r="DF104" s="37">
        <v>0</v>
      </c>
      <c r="DG104" s="37">
        <v>0</v>
      </c>
      <c r="DH104" s="37">
        <v>0</v>
      </c>
      <c r="DI104" s="37">
        <v>0</v>
      </c>
      <c r="DJ104" s="37">
        <v>5.224907267480545</v>
      </c>
      <c r="DK104" s="37">
        <v>0</v>
      </c>
      <c r="DL104" s="37">
        <v>105.68346644369008</v>
      </c>
      <c r="DM104" s="37">
        <v>0</v>
      </c>
      <c r="DN104" s="37">
        <v>3.419492103499321</v>
      </c>
      <c r="DO104" s="37">
        <v>0</v>
      </c>
      <c r="DP104" s="37">
        <v>0</v>
      </c>
      <c r="DQ104" s="37">
        <v>0</v>
      </c>
      <c r="DR104" s="37">
        <v>0</v>
      </c>
      <c r="DS104" s="37">
        <v>0</v>
      </c>
      <c r="DT104" s="37">
        <v>19.69614985431321</v>
      </c>
      <c r="DU104" s="37">
        <v>0</v>
      </c>
      <c r="DV104" s="37">
        <v>79.0921169426927</v>
      </c>
      <c r="DW104" s="37">
        <v>0</v>
      </c>
      <c r="DX104" s="37">
        <f t="shared" si="6"/>
        <v>1456.441079130918</v>
      </c>
      <c r="DY104" s="37">
        <v>0</v>
      </c>
      <c r="DZ104" s="37">
        <v>0</v>
      </c>
      <c r="EA104" s="37">
        <f>SUM(DY104:DZ104)</f>
        <v>0</v>
      </c>
      <c r="EB104" s="37">
        <v>222897.90298441864</v>
      </c>
      <c r="EC104" s="37">
        <v>3590.243690980701</v>
      </c>
      <c r="ED104" s="37">
        <f>SUM(EB104:EC104)</f>
        <v>226488.14667539936</v>
      </c>
      <c r="EE104" s="37">
        <v>0</v>
      </c>
      <c r="EF104" s="37">
        <v>0</v>
      </c>
      <c r="EG104" s="37">
        <f>SUM(ED104:EF104)</f>
        <v>226488.14667539936</v>
      </c>
      <c r="EH104" s="37">
        <v>8054.652</v>
      </c>
      <c r="EI104" s="37">
        <v>-131.29014888346083</v>
      </c>
      <c r="EJ104" s="37">
        <f>SUM(EH104:EI104)</f>
        <v>7923.36185111654</v>
      </c>
      <c r="EK104" s="37">
        <f t="shared" si="7"/>
        <v>235867.9496056468</v>
      </c>
      <c r="EL104" s="37">
        <v>0</v>
      </c>
      <c r="EM104" s="37">
        <v>235867.9496056468</v>
      </c>
      <c r="EN104" s="37">
        <v>0</v>
      </c>
      <c r="EO104" s="38">
        <f>SUM(EM104:EN104)</f>
        <v>235867.9496056468</v>
      </c>
    </row>
    <row r="105" spans="1:145" ht="12.75" customHeight="1">
      <c r="A105" s="26">
        <v>97</v>
      </c>
      <c r="B105" s="7" t="s">
        <v>451</v>
      </c>
      <c r="C105" s="4" t="s">
        <v>452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0</v>
      </c>
      <c r="BA105" s="37">
        <v>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>
        <v>0</v>
      </c>
      <c r="BX105" s="37">
        <v>0</v>
      </c>
      <c r="BY105" s="37">
        <v>0</v>
      </c>
      <c r="BZ105" s="37">
        <v>0</v>
      </c>
      <c r="CA105" s="37">
        <v>0</v>
      </c>
      <c r="CB105" s="37">
        <v>0</v>
      </c>
      <c r="CC105" s="37">
        <v>0</v>
      </c>
      <c r="CD105" s="37">
        <v>0</v>
      </c>
      <c r="CE105" s="37">
        <v>0</v>
      </c>
      <c r="CF105" s="37">
        <v>0</v>
      </c>
      <c r="CG105" s="37">
        <v>0</v>
      </c>
      <c r="CH105" s="37">
        <v>0</v>
      </c>
      <c r="CI105" s="37">
        <v>0</v>
      </c>
      <c r="CJ105" s="37">
        <v>0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17413.47442643606</v>
      </c>
      <c r="CV105" s="37">
        <v>0</v>
      </c>
      <c r="CW105" s="37">
        <v>0</v>
      </c>
      <c r="CX105" s="37">
        <v>0</v>
      </c>
      <c r="CY105" s="37">
        <v>0</v>
      </c>
      <c r="CZ105" s="37">
        <v>0</v>
      </c>
      <c r="DA105" s="37">
        <v>0</v>
      </c>
      <c r="DB105" s="37">
        <v>0</v>
      </c>
      <c r="DC105" s="37">
        <v>0</v>
      </c>
      <c r="DD105" s="37">
        <v>0</v>
      </c>
      <c r="DE105" s="37">
        <v>0</v>
      </c>
      <c r="DF105" s="37">
        <v>0</v>
      </c>
      <c r="DG105" s="37">
        <v>0</v>
      </c>
      <c r="DH105" s="37">
        <v>0</v>
      </c>
      <c r="DI105" s="37">
        <v>0</v>
      </c>
      <c r="DJ105" s="37">
        <v>0</v>
      </c>
      <c r="DK105" s="37">
        <v>0</v>
      </c>
      <c r="DL105" s="37">
        <v>0</v>
      </c>
      <c r="DM105" s="37">
        <v>0</v>
      </c>
      <c r="DN105" s="37">
        <v>0</v>
      </c>
      <c r="DO105" s="37">
        <v>0</v>
      </c>
      <c r="DP105" s="37">
        <v>0</v>
      </c>
      <c r="DQ105" s="37">
        <v>0</v>
      </c>
      <c r="DR105" s="37">
        <v>0</v>
      </c>
      <c r="DS105" s="37">
        <v>0</v>
      </c>
      <c r="DT105" s="37">
        <v>0</v>
      </c>
      <c r="DU105" s="37">
        <v>0</v>
      </c>
      <c r="DV105" s="37">
        <v>0</v>
      </c>
      <c r="DW105" s="37">
        <v>0</v>
      </c>
      <c r="DX105" s="37">
        <f aca="true" t="shared" si="8" ref="DX105:DX136">SUM(D105:DW105)</f>
        <v>17413.47442643606</v>
      </c>
      <c r="DY105" s="37">
        <v>0</v>
      </c>
      <c r="DZ105" s="37">
        <v>0</v>
      </c>
      <c r="EA105" s="37">
        <f>SUM(DY105:DZ105)</f>
        <v>0</v>
      </c>
      <c r="EB105" s="37">
        <v>0</v>
      </c>
      <c r="EC105" s="37">
        <v>0</v>
      </c>
      <c r="ED105" s="37">
        <f>SUM(EB105:EC105)</f>
        <v>0</v>
      </c>
      <c r="EE105" s="37">
        <v>0</v>
      </c>
      <c r="EF105" s="37">
        <v>0</v>
      </c>
      <c r="EG105" s="37">
        <f>SUM(ED105:EF105)</f>
        <v>0</v>
      </c>
      <c r="EH105" s="37">
        <v>3983.1649530510895</v>
      </c>
      <c r="EI105" s="37">
        <v>-13.11449709473491</v>
      </c>
      <c r="EJ105" s="37">
        <f>SUM(EH105:EI105)</f>
        <v>3970.0504559563547</v>
      </c>
      <c r="EK105" s="37">
        <f t="shared" si="7"/>
        <v>21383.524882392416</v>
      </c>
      <c r="EL105" s="37">
        <v>0</v>
      </c>
      <c r="EM105" s="37">
        <v>21383.524882392416</v>
      </c>
      <c r="EN105" s="37">
        <v>0</v>
      </c>
      <c r="EO105" s="38">
        <f>SUM(EM105:EN105)</f>
        <v>21383.524882392416</v>
      </c>
    </row>
    <row r="106" spans="1:145" ht="12.75" customHeight="1">
      <c r="A106" s="26">
        <v>98</v>
      </c>
      <c r="B106" s="7" t="s">
        <v>453</v>
      </c>
      <c r="C106" s="4" t="s">
        <v>454</v>
      </c>
      <c r="D106" s="37">
        <v>2.2739972106783477</v>
      </c>
      <c r="E106" s="37">
        <v>0.13346440904382917</v>
      </c>
      <c r="F106" s="37">
        <v>0</v>
      </c>
      <c r="G106" s="37">
        <v>0.2430240455811745</v>
      </c>
      <c r="H106" s="37">
        <v>0.09533311740734222</v>
      </c>
      <c r="I106" s="37">
        <v>18.142572776644105</v>
      </c>
      <c r="J106" s="37">
        <v>0.17101910964561845</v>
      </c>
      <c r="K106" s="37">
        <v>0.8320787944962015</v>
      </c>
      <c r="L106" s="37">
        <v>0</v>
      </c>
      <c r="M106" s="37">
        <v>1.7223227029719652</v>
      </c>
      <c r="N106" s="37">
        <v>30.320409274614914</v>
      </c>
      <c r="O106" s="37">
        <v>37.080633712338134</v>
      </c>
      <c r="P106" s="37">
        <v>44.486768386826114</v>
      </c>
      <c r="Q106" s="37">
        <v>1.960194546928724</v>
      </c>
      <c r="R106" s="37">
        <v>1.1183864771052046</v>
      </c>
      <c r="S106" s="37">
        <v>0</v>
      </c>
      <c r="T106" s="37">
        <v>1.627682701564</v>
      </c>
      <c r="U106" s="37">
        <v>7.902217577215554</v>
      </c>
      <c r="V106" s="37">
        <v>72.45646573617475</v>
      </c>
      <c r="W106" s="37">
        <v>2.245849077397421</v>
      </c>
      <c r="X106" s="37">
        <v>0</v>
      </c>
      <c r="Y106" s="37">
        <v>6.443592187141489</v>
      </c>
      <c r="Z106" s="37">
        <v>8.935065110959284</v>
      </c>
      <c r="AA106" s="37">
        <v>1.0534287685281025</v>
      </c>
      <c r="AB106" s="37">
        <v>0.16569790584828095</v>
      </c>
      <c r="AC106" s="37">
        <v>208.8187679047762</v>
      </c>
      <c r="AD106" s="37">
        <v>0.24364793596235318</v>
      </c>
      <c r="AE106" s="37">
        <v>2.8013189847702527</v>
      </c>
      <c r="AF106" s="37">
        <v>30.142770775800564</v>
      </c>
      <c r="AG106" s="37">
        <v>10.797792214377733</v>
      </c>
      <c r="AH106" s="37">
        <v>46.15060431587133</v>
      </c>
      <c r="AI106" s="37">
        <v>144.68570986168342</v>
      </c>
      <c r="AJ106" s="37">
        <v>26.84268191593426</v>
      </c>
      <c r="AK106" s="37">
        <v>67.35126204017028</v>
      </c>
      <c r="AL106" s="37">
        <v>6.044858567246199</v>
      </c>
      <c r="AM106" s="37">
        <v>18955.77415808618</v>
      </c>
      <c r="AN106" s="37">
        <v>2.858978460016954</v>
      </c>
      <c r="AO106" s="37">
        <v>8.681213694445395</v>
      </c>
      <c r="AP106" s="37">
        <v>124.2324930677347</v>
      </c>
      <c r="AQ106" s="37">
        <v>0.015490073284121978</v>
      </c>
      <c r="AR106" s="37">
        <v>106.73593177332452</v>
      </c>
      <c r="AS106" s="37">
        <v>2.601497097691092</v>
      </c>
      <c r="AT106" s="37">
        <v>8.386375426555505</v>
      </c>
      <c r="AU106" s="37">
        <v>54.365041656186726</v>
      </c>
      <c r="AV106" s="37">
        <v>9.451874622316835</v>
      </c>
      <c r="AW106" s="37">
        <v>40.01408219529431</v>
      </c>
      <c r="AX106" s="37">
        <v>6617.143312682096</v>
      </c>
      <c r="AY106" s="37">
        <v>0</v>
      </c>
      <c r="AZ106" s="37">
        <v>19.016441091756416</v>
      </c>
      <c r="BA106" s="37">
        <v>0.15516080525604187</v>
      </c>
      <c r="BB106" s="37">
        <v>9.957634285904971</v>
      </c>
      <c r="BC106" s="37">
        <v>172.65877107531128</v>
      </c>
      <c r="BD106" s="37">
        <v>403.83592495294226</v>
      </c>
      <c r="BE106" s="37">
        <v>187.90397084322603</v>
      </c>
      <c r="BF106" s="37">
        <v>123.67345857672449</v>
      </c>
      <c r="BG106" s="37">
        <v>13.02028941230743</v>
      </c>
      <c r="BH106" s="37">
        <v>18.213015055625487</v>
      </c>
      <c r="BI106" s="37">
        <v>28.19860572554117</v>
      </c>
      <c r="BJ106" s="37">
        <v>701.8213445020323</v>
      </c>
      <c r="BK106" s="37">
        <v>0.07065835542512633</v>
      </c>
      <c r="BL106" s="37">
        <v>77.59016353979392</v>
      </c>
      <c r="BM106" s="37">
        <v>23.49438750428542</v>
      </c>
      <c r="BN106" s="37">
        <v>1.4766266157786567</v>
      </c>
      <c r="BO106" s="37">
        <v>0.40922810678483756</v>
      </c>
      <c r="BP106" s="37">
        <v>47.09929262823214</v>
      </c>
      <c r="BQ106" s="37">
        <v>23.296218239202922</v>
      </c>
      <c r="BR106" s="37">
        <v>60.37517482826659</v>
      </c>
      <c r="BS106" s="37">
        <v>6.572774074238436</v>
      </c>
      <c r="BT106" s="37">
        <v>49.28312738988187</v>
      </c>
      <c r="BU106" s="37">
        <v>53.50722256997715</v>
      </c>
      <c r="BV106" s="37">
        <v>191.73071218102382</v>
      </c>
      <c r="BW106" s="37">
        <v>14.14218452538529</v>
      </c>
      <c r="BX106" s="37">
        <v>8.960516801544403</v>
      </c>
      <c r="BY106" s="37">
        <v>23.687744697454615</v>
      </c>
      <c r="BZ106" s="37">
        <v>126.3119054571449</v>
      </c>
      <c r="CA106" s="37">
        <v>61.207740429290794</v>
      </c>
      <c r="CB106" s="37">
        <v>4.717139139862854</v>
      </c>
      <c r="CC106" s="37">
        <v>73.73699318984491</v>
      </c>
      <c r="CD106" s="37">
        <v>57.763031479223926</v>
      </c>
      <c r="CE106" s="37">
        <v>17.059397512251415</v>
      </c>
      <c r="CF106" s="37">
        <v>43.71237413036327</v>
      </c>
      <c r="CG106" s="37">
        <v>18.83521783607933</v>
      </c>
      <c r="CH106" s="37">
        <v>13.816471434813332</v>
      </c>
      <c r="CI106" s="37">
        <v>40.57157471413854</v>
      </c>
      <c r="CJ106" s="37">
        <v>24.772514121957833</v>
      </c>
      <c r="CK106" s="37">
        <v>198.88144806455912</v>
      </c>
      <c r="CL106" s="37">
        <v>0</v>
      </c>
      <c r="CM106" s="37">
        <v>86.01909317685593</v>
      </c>
      <c r="CN106" s="37">
        <v>2.0138290575353275</v>
      </c>
      <c r="CO106" s="37">
        <v>5.35721840444042</v>
      </c>
      <c r="CP106" s="37">
        <v>180.47509141428898</v>
      </c>
      <c r="CQ106" s="37">
        <v>350.8176960432594</v>
      </c>
      <c r="CR106" s="37">
        <v>3.388624588627052</v>
      </c>
      <c r="CS106" s="37">
        <v>4.398526545226409</v>
      </c>
      <c r="CT106" s="37">
        <v>0.5083694917927446</v>
      </c>
      <c r="CU106" s="37">
        <v>85.17792631884278</v>
      </c>
      <c r="CV106" s="37">
        <v>0</v>
      </c>
      <c r="CW106" s="37">
        <v>0</v>
      </c>
      <c r="CX106" s="37">
        <v>0.42346069680493703</v>
      </c>
      <c r="CY106" s="37">
        <v>44.16485577239479</v>
      </c>
      <c r="CZ106" s="37">
        <v>33.07162497657903</v>
      </c>
      <c r="DA106" s="37">
        <v>1.5547892801320464</v>
      </c>
      <c r="DB106" s="37">
        <v>1.1830488767397414</v>
      </c>
      <c r="DC106" s="37">
        <v>6.73549282644867</v>
      </c>
      <c r="DD106" s="37">
        <v>2.9863439018724294</v>
      </c>
      <c r="DE106" s="37">
        <v>157.80786310507835</v>
      </c>
      <c r="DF106" s="37">
        <v>7.948957522718591</v>
      </c>
      <c r="DG106" s="37">
        <v>45.663395104488245</v>
      </c>
      <c r="DH106" s="37">
        <v>4511.914483900831</v>
      </c>
      <c r="DI106" s="37">
        <v>0</v>
      </c>
      <c r="DJ106" s="37">
        <v>1792.3304594960716</v>
      </c>
      <c r="DK106" s="37">
        <v>437.8121208246733</v>
      </c>
      <c r="DL106" s="37">
        <v>15.37718538872277</v>
      </c>
      <c r="DM106" s="37">
        <v>0</v>
      </c>
      <c r="DN106" s="37">
        <v>4.540515186694724</v>
      </c>
      <c r="DO106" s="37">
        <v>0</v>
      </c>
      <c r="DP106" s="37">
        <v>28.505210536719392</v>
      </c>
      <c r="DQ106" s="37">
        <v>0</v>
      </c>
      <c r="DR106" s="37">
        <v>27.043294324488826</v>
      </c>
      <c r="DS106" s="37">
        <v>41.24465971687429</v>
      </c>
      <c r="DT106" s="37">
        <v>2.3537724738096686</v>
      </c>
      <c r="DU106" s="37">
        <v>174.5709100179067</v>
      </c>
      <c r="DV106" s="37">
        <v>2219.833225441805</v>
      </c>
      <c r="DW106" s="37">
        <v>0</v>
      </c>
      <c r="DX106" s="37">
        <f t="shared" si="8"/>
        <v>39930.308567287</v>
      </c>
      <c r="DY106" s="37">
        <v>0</v>
      </c>
      <c r="DZ106" s="37">
        <v>0</v>
      </c>
      <c r="EA106" s="37">
        <f>SUM(DY106:DZ106)</f>
        <v>0</v>
      </c>
      <c r="EB106" s="37">
        <v>100858.65518087664</v>
      </c>
      <c r="EC106" s="37">
        <v>2222.7177435400845</v>
      </c>
      <c r="ED106" s="37">
        <f>SUM(EB106:EC106)</f>
        <v>103081.37292441672</v>
      </c>
      <c r="EE106" s="37">
        <v>0</v>
      </c>
      <c r="EF106" s="37">
        <v>0</v>
      </c>
      <c r="EG106" s="37">
        <f>SUM(ED106:EF106)</f>
        <v>103081.37292441672</v>
      </c>
      <c r="EH106" s="37">
        <v>2739.076</v>
      </c>
      <c r="EI106" s="37">
        <v>1042.847799948157</v>
      </c>
      <c r="EJ106" s="37">
        <f>SUM(EH106:EI106)</f>
        <v>3781.923799948157</v>
      </c>
      <c r="EK106" s="37">
        <f t="shared" si="7"/>
        <v>146793.60529165188</v>
      </c>
      <c r="EL106" s="37">
        <v>0</v>
      </c>
      <c r="EM106" s="37">
        <v>146793.60529165188</v>
      </c>
      <c r="EN106" s="37">
        <v>0</v>
      </c>
      <c r="EO106" s="38">
        <f>SUM(EM106:EN106)</f>
        <v>146793.60529165188</v>
      </c>
    </row>
    <row r="107" spans="1:145" ht="12.75" customHeight="1">
      <c r="A107" s="26">
        <v>99</v>
      </c>
      <c r="B107" s="7" t="s">
        <v>455</v>
      </c>
      <c r="C107" s="4" t="s">
        <v>456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550.9379761464598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10900.349948943835</v>
      </c>
      <c r="S107" s="37">
        <v>0.31708745390103565</v>
      </c>
      <c r="T107" s="37">
        <v>0</v>
      </c>
      <c r="U107" s="37">
        <v>0</v>
      </c>
      <c r="V107" s="37">
        <v>10.301030115493948</v>
      </c>
      <c r="W107" s="37">
        <v>0</v>
      </c>
      <c r="X107" s="37">
        <v>2534.399279067374</v>
      </c>
      <c r="Y107" s="37">
        <v>0</v>
      </c>
      <c r="Z107" s="37">
        <v>0</v>
      </c>
      <c r="AA107" s="37">
        <v>0</v>
      </c>
      <c r="AB107" s="37">
        <v>0</v>
      </c>
      <c r="AC107" s="37">
        <v>8.061563821192433</v>
      </c>
      <c r="AD107" s="37">
        <v>34.69883357015934</v>
      </c>
      <c r="AE107" s="37">
        <v>0</v>
      </c>
      <c r="AF107" s="37">
        <v>0</v>
      </c>
      <c r="AG107" s="37">
        <v>0</v>
      </c>
      <c r="AH107" s="37">
        <v>438.033542168785</v>
      </c>
      <c r="AI107" s="37">
        <v>0</v>
      </c>
      <c r="AJ107" s="37">
        <v>0</v>
      </c>
      <c r="AK107" s="37">
        <v>0</v>
      </c>
      <c r="AL107" s="37">
        <v>0</v>
      </c>
      <c r="AM107" s="37">
        <v>14.273561193316997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143.8591429988009</v>
      </c>
      <c r="BA107" s="37">
        <v>0</v>
      </c>
      <c r="BB107" s="37">
        <v>0</v>
      </c>
      <c r="BC107" s="37">
        <v>0</v>
      </c>
      <c r="BD107" s="37">
        <v>1862.4071290635313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37">
        <v>0</v>
      </c>
      <c r="BW107" s="37">
        <v>0</v>
      </c>
      <c r="BX107" s="37">
        <v>0</v>
      </c>
      <c r="BY107" s="37">
        <v>0</v>
      </c>
      <c r="BZ107" s="37">
        <v>0</v>
      </c>
      <c r="CA107" s="37">
        <v>0</v>
      </c>
      <c r="CB107" s="37">
        <v>0</v>
      </c>
      <c r="CC107" s="37">
        <v>0</v>
      </c>
      <c r="CD107" s="37">
        <v>0</v>
      </c>
      <c r="CE107" s="37">
        <v>0</v>
      </c>
      <c r="CF107" s="37">
        <v>0</v>
      </c>
      <c r="CG107" s="37">
        <v>0</v>
      </c>
      <c r="CH107" s="37">
        <v>0</v>
      </c>
      <c r="CI107" s="37">
        <v>0</v>
      </c>
      <c r="CJ107" s="37">
        <v>0</v>
      </c>
      <c r="CK107" s="37">
        <v>0</v>
      </c>
      <c r="CL107" s="37">
        <v>0</v>
      </c>
      <c r="CM107" s="37">
        <v>0</v>
      </c>
      <c r="CN107" s="37">
        <v>0</v>
      </c>
      <c r="CO107" s="37">
        <v>0</v>
      </c>
      <c r="CP107" s="37">
        <v>0</v>
      </c>
      <c r="CQ107" s="37">
        <v>590.9846320206136</v>
      </c>
      <c r="CR107" s="37">
        <v>0</v>
      </c>
      <c r="CS107" s="37">
        <v>0</v>
      </c>
      <c r="CT107" s="37">
        <v>0</v>
      </c>
      <c r="CU107" s="37">
        <v>0</v>
      </c>
      <c r="CV107" s="37">
        <v>0</v>
      </c>
      <c r="CW107" s="37">
        <v>0</v>
      </c>
      <c r="CX107" s="37">
        <v>0</v>
      </c>
      <c r="CY107" s="37">
        <v>0</v>
      </c>
      <c r="CZ107" s="37">
        <v>0</v>
      </c>
      <c r="DA107" s="37">
        <v>0</v>
      </c>
      <c r="DB107" s="37">
        <v>0</v>
      </c>
      <c r="DC107" s="37">
        <v>0</v>
      </c>
      <c r="DD107" s="37">
        <v>0</v>
      </c>
      <c r="DE107" s="37">
        <v>0</v>
      </c>
      <c r="DF107" s="37">
        <v>0</v>
      </c>
      <c r="DG107" s="37">
        <v>0</v>
      </c>
      <c r="DH107" s="37">
        <v>0</v>
      </c>
      <c r="DI107" s="37">
        <v>0</v>
      </c>
      <c r="DJ107" s="37">
        <v>398.7945124711047</v>
      </c>
      <c r="DK107" s="37">
        <v>20.690748805612046</v>
      </c>
      <c r="DL107" s="37">
        <v>0</v>
      </c>
      <c r="DM107" s="37">
        <v>0</v>
      </c>
      <c r="DN107" s="37">
        <v>0</v>
      </c>
      <c r="DO107" s="37">
        <v>0</v>
      </c>
      <c r="DP107" s="37">
        <v>193.1931696945586</v>
      </c>
      <c r="DQ107" s="37">
        <v>0</v>
      </c>
      <c r="DR107" s="37">
        <v>0</v>
      </c>
      <c r="DS107" s="37">
        <v>0</v>
      </c>
      <c r="DT107" s="37">
        <v>0</v>
      </c>
      <c r="DU107" s="37">
        <v>0</v>
      </c>
      <c r="DV107" s="37">
        <v>20.09024534067395</v>
      </c>
      <c r="DW107" s="37">
        <v>0</v>
      </c>
      <c r="DX107" s="37">
        <f t="shared" si="8"/>
        <v>17721.39240287541</v>
      </c>
      <c r="DY107" s="37">
        <v>0</v>
      </c>
      <c r="DZ107" s="37">
        <v>0</v>
      </c>
      <c r="EA107" s="37">
        <f>SUM(DY107:DZ107)</f>
        <v>0</v>
      </c>
      <c r="EB107" s="37">
        <v>0</v>
      </c>
      <c r="EC107" s="37">
        <v>0</v>
      </c>
      <c r="ED107" s="37">
        <f>SUM(EB107:EC107)</f>
        <v>0</v>
      </c>
      <c r="EE107" s="37">
        <v>0</v>
      </c>
      <c r="EF107" s="37">
        <v>0</v>
      </c>
      <c r="EG107" s="37">
        <f>SUM(ED107:EF107)</f>
        <v>0</v>
      </c>
      <c r="EH107" s="37">
        <v>0</v>
      </c>
      <c r="EI107" s="37">
        <v>3.754808088261027</v>
      </c>
      <c r="EJ107" s="37">
        <f>SUM(EH107:EI107)</f>
        <v>3.754808088261027</v>
      </c>
      <c r="EK107" s="37">
        <f t="shared" si="7"/>
        <v>17725.147210963674</v>
      </c>
      <c r="EL107" s="37">
        <v>0</v>
      </c>
      <c r="EM107" s="37">
        <v>17725.147210963674</v>
      </c>
      <c r="EN107" s="37">
        <v>0</v>
      </c>
      <c r="EO107" s="38">
        <f>SUM(EM107:EN107)</f>
        <v>17725.147210963674</v>
      </c>
    </row>
    <row r="108" spans="1:145" ht="12.75" customHeight="1">
      <c r="A108" s="26">
        <v>100</v>
      </c>
      <c r="B108" s="7" t="s">
        <v>457</v>
      </c>
      <c r="C108" s="4" t="s">
        <v>458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0.9780791244707713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0.9604484114314334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37.568122302555786</v>
      </c>
      <c r="AJ108" s="37">
        <v>0</v>
      </c>
      <c r="AK108" s="37">
        <v>263.6788155514622</v>
      </c>
      <c r="AL108" s="37">
        <v>0</v>
      </c>
      <c r="AM108" s="37">
        <v>0</v>
      </c>
      <c r="AN108" s="37">
        <v>1.178770407852917</v>
      </c>
      <c r="AO108" s="37">
        <v>0</v>
      </c>
      <c r="AP108" s="37">
        <v>0</v>
      </c>
      <c r="AQ108" s="37">
        <v>0</v>
      </c>
      <c r="AR108" s="37">
        <v>0</v>
      </c>
      <c r="AS108" s="37">
        <v>569.2281598615615</v>
      </c>
      <c r="AT108" s="37">
        <v>483.75994051687843</v>
      </c>
      <c r="AU108" s="37">
        <v>144.046792032487</v>
      </c>
      <c r="AV108" s="37">
        <v>0</v>
      </c>
      <c r="AW108" s="37">
        <v>0</v>
      </c>
      <c r="AX108" s="37">
        <v>0</v>
      </c>
      <c r="AY108" s="37">
        <v>0</v>
      </c>
      <c r="AZ108" s="37">
        <v>11.514999896530686</v>
      </c>
      <c r="BA108" s="37">
        <v>21.158164591130955</v>
      </c>
      <c r="BB108" s="37">
        <v>0</v>
      </c>
      <c r="BC108" s="37">
        <v>0</v>
      </c>
      <c r="BD108" s="37">
        <v>0</v>
      </c>
      <c r="BE108" s="37">
        <v>0</v>
      </c>
      <c r="BF108" s="37">
        <v>197.61761732419566</v>
      </c>
      <c r="BG108" s="37">
        <v>7.45082252926298</v>
      </c>
      <c r="BH108" s="37">
        <v>0</v>
      </c>
      <c r="BI108" s="37">
        <v>0</v>
      </c>
      <c r="BJ108" s="37">
        <v>79.55712122735731</v>
      </c>
      <c r="BK108" s="37">
        <v>0</v>
      </c>
      <c r="BL108" s="37">
        <v>5.2039163282396315</v>
      </c>
      <c r="BM108" s="37">
        <v>0</v>
      </c>
      <c r="BN108" s="37">
        <v>0</v>
      </c>
      <c r="BO108" s="37">
        <v>0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0</v>
      </c>
      <c r="BY108" s="37">
        <v>0</v>
      </c>
      <c r="BZ108" s="37">
        <v>0</v>
      </c>
      <c r="CA108" s="37">
        <v>0</v>
      </c>
      <c r="CB108" s="37">
        <v>0</v>
      </c>
      <c r="CC108" s="37">
        <v>0</v>
      </c>
      <c r="CD108" s="37">
        <v>0</v>
      </c>
      <c r="CE108" s="37">
        <v>0</v>
      </c>
      <c r="CF108" s="37">
        <v>0</v>
      </c>
      <c r="CG108" s="37">
        <v>0</v>
      </c>
      <c r="CH108" s="37">
        <v>0</v>
      </c>
      <c r="CI108" s="37">
        <v>0</v>
      </c>
      <c r="CJ108" s="37">
        <v>0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6.605273422168224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7">
        <v>0</v>
      </c>
      <c r="DA108" s="37">
        <v>0</v>
      </c>
      <c r="DB108" s="37">
        <v>0</v>
      </c>
      <c r="DC108" s="37">
        <v>0</v>
      </c>
      <c r="DD108" s="37">
        <v>0</v>
      </c>
      <c r="DE108" s="37">
        <v>0</v>
      </c>
      <c r="DF108" s="37">
        <v>0</v>
      </c>
      <c r="DG108" s="37">
        <v>0</v>
      </c>
      <c r="DH108" s="37">
        <v>0</v>
      </c>
      <c r="DI108" s="37">
        <v>0</v>
      </c>
      <c r="DJ108" s="37">
        <v>101.868291412012</v>
      </c>
      <c r="DK108" s="37">
        <v>0</v>
      </c>
      <c r="DL108" s="37">
        <v>0</v>
      </c>
      <c r="DM108" s="37">
        <v>0</v>
      </c>
      <c r="DN108" s="37">
        <v>0</v>
      </c>
      <c r="DO108" s="37">
        <v>0</v>
      </c>
      <c r="DP108" s="37">
        <v>0</v>
      </c>
      <c r="DQ108" s="37">
        <v>0</v>
      </c>
      <c r="DR108" s="37">
        <v>0</v>
      </c>
      <c r="DS108" s="37">
        <v>0</v>
      </c>
      <c r="DT108" s="37">
        <v>0</v>
      </c>
      <c r="DU108" s="37">
        <v>0</v>
      </c>
      <c r="DV108" s="37">
        <v>19.197438003770586</v>
      </c>
      <c r="DW108" s="37">
        <v>0</v>
      </c>
      <c r="DX108" s="37">
        <f t="shared" si="8"/>
        <v>1951.5727729433684</v>
      </c>
      <c r="DY108" s="37">
        <v>0</v>
      </c>
      <c r="DZ108" s="37">
        <v>0</v>
      </c>
      <c r="EA108" s="37">
        <f>SUM(DY108:DZ108)</f>
        <v>0</v>
      </c>
      <c r="EB108" s="37">
        <v>0</v>
      </c>
      <c r="EC108" s="37">
        <v>0</v>
      </c>
      <c r="ED108" s="37">
        <f>SUM(EB108:EC108)</f>
        <v>0</v>
      </c>
      <c r="EE108" s="37">
        <v>0</v>
      </c>
      <c r="EF108" s="37">
        <v>0</v>
      </c>
      <c r="EG108" s="37">
        <f>SUM(ED108:EF108)</f>
        <v>0</v>
      </c>
      <c r="EH108" s="37">
        <v>0</v>
      </c>
      <c r="EI108" s="37">
        <v>-1.141639373091234</v>
      </c>
      <c r="EJ108" s="37">
        <f>SUM(EH108:EI108)</f>
        <v>-1.141639373091234</v>
      </c>
      <c r="EK108" s="37">
        <f t="shared" si="7"/>
        <v>1950.431133570277</v>
      </c>
      <c r="EL108" s="37">
        <v>0</v>
      </c>
      <c r="EM108" s="37">
        <v>1950.431133570277</v>
      </c>
      <c r="EN108" s="37">
        <v>0</v>
      </c>
      <c r="EO108" s="38">
        <f>SUM(EM108:EN108)</f>
        <v>1950.431133570277</v>
      </c>
    </row>
    <row r="109" spans="1:145" ht="12.75" customHeight="1">
      <c r="A109" s="26">
        <v>101</v>
      </c>
      <c r="B109" s="7" t="s">
        <v>459</v>
      </c>
      <c r="C109" s="4" t="s">
        <v>460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v>83.11163727488506</v>
      </c>
      <c r="AZ109" s="37">
        <v>0.11090711124448642</v>
      </c>
      <c r="BA109" s="37">
        <v>0</v>
      </c>
      <c r="BB109" s="37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0</v>
      </c>
      <c r="BN109" s="37">
        <v>0</v>
      </c>
      <c r="BO109" s="37">
        <v>0</v>
      </c>
      <c r="BP109" s="37">
        <v>332.6924298987294</v>
      </c>
      <c r="BQ109" s="37">
        <v>4.15210779180765</v>
      </c>
      <c r="BR109" s="37">
        <v>242.46805366201193</v>
      </c>
      <c r="BS109" s="37">
        <v>0</v>
      </c>
      <c r="BT109" s="37">
        <v>6.175526819126577</v>
      </c>
      <c r="BU109" s="37">
        <v>0</v>
      </c>
      <c r="BV109" s="37">
        <v>285.0221284863169</v>
      </c>
      <c r="BW109" s="37">
        <v>0</v>
      </c>
      <c r="BX109" s="37">
        <v>0</v>
      </c>
      <c r="BY109" s="37">
        <v>49.53406432600495</v>
      </c>
      <c r="BZ109" s="37">
        <v>0</v>
      </c>
      <c r="CA109" s="37">
        <v>0</v>
      </c>
      <c r="CB109" s="37">
        <v>0</v>
      </c>
      <c r="CC109" s="37">
        <v>0</v>
      </c>
      <c r="CD109" s="37">
        <v>0.001</v>
      </c>
      <c r="CE109" s="37">
        <v>0</v>
      </c>
      <c r="CF109" s="37">
        <v>10.34985802310996</v>
      </c>
      <c r="CG109" s="37">
        <v>0</v>
      </c>
      <c r="CH109" s="37">
        <v>0</v>
      </c>
      <c r="CI109" s="37">
        <v>0</v>
      </c>
      <c r="CJ109" s="37">
        <v>0</v>
      </c>
      <c r="CK109" s="37">
        <v>0</v>
      </c>
      <c r="CL109" s="37">
        <v>0</v>
      </c>
      <c r="CM109" s="37">
        <v>125.13805932603219</v>
      </c>
      <c r="CN109" s="37">
        <v>0</v>
      </c>
      <c r="CO109" s="37">
        <v>0</v>
      </c>
      <c r="CP109" s="37">
        <v>0</v>
      </c>
      <c r="CQ109" s="37">
        <v>0</v>
      </c>
      <c r="CR109" s="37">
        <v>0</v>
      </c>
      <c r="CS109" s="37">
        <v>0</v>
      </c>
      <c r="CT109" s="37">
        <v>0</v>
      </c>
      <c r="CU109" s="37">
        <v>15.47572597638586</v>
      </c>
      <c r="CV109" s="37">
        <v>0</v>
      </c>
      <c r="CW109" s="37">
        <v>0</v>
      </c>
      <c r="CX109" s="37">
        <v>0</v>
      </c>
      <c r="CY109" s="37">
        <v>0</v>
      </c>
      <c r="CZ109" s="37">
        <v>0</v>
      </c>
      <c r="DA109" s="37">
        <v>0</v>
      </c>
      <c r="DB109" s="37">
        <v>0</v>
      </c>
      <c r="DC109" s="37">
        <v>0</v>
      </c>
      <c r="DD109" s="37">
        <v>0</v>
      </c>
      <c r="DE109" s="37">
        <v>0</v>
      </c>
      <c r="DF109" s="37">
        <v>0</v>
      </c>
      <c r="DG109" s="37">
        <v>0</v>
      </c>
      <c r="DH109" s="37">
        <v>0</v>
      </c>
      <c r="DI109" s="37">
        <v>0</v>
      </c>
      <c r="DJ109" s="37">
        <v>0</v>
      </c>
      <c r="DK109" s="37">
        <v>5.420689898295738</v>
      </c>
      <c r="DL109" s="37">
        <v>0</v>
      </c>
      <c r="DM109" s="37">
        <v>0</v>
      </c>
      <c r="DN109" s="37">
        <v>0</v>
      </c>
      <c r="DO109" s="37">
        <v>0</v>
      </c>
      <c r="DP109" s="37">
        <v>0</v>
      </c>
      <c r="DQ109" s="37">
        <v>0</v>
      </c>
      <c r="DR109" s="37">
        <v>0</v>
      </c>
      <c r="DS109" s="37">
        <v>0</v>
      </c>
      <c r="DT109" s="37">
        <v>0</v>
      </c>
      <c r="DU109" s="37">
        <v>0</v>
      </c>
      <c r="DV109" s="37">
        <v>0</v>
      </c>
      <c r="DW109" s="37">
        <v>0</v>
      </c>
      <c r="DX109" s="37">
        <f t="shared" si="8"/>
        <v>1159.6521885939505</v>
      </c>
      <c r="DY109" s="37">
        <v>0</v>
      </c>
      <c r="DZ109" s="37">
        <v>0</v>
      </c>
      <c r="EA109" s="37">
        <f>SUM(DY109:DZ109)</f>
        <v>0</v>
      </c>
      <c r="EB109" s="37">
        <v>0</v>
      </c>
      <c r="EC109" s="37">
        <v>0</v>
      </c>
      <c r="ED109" s="37">
        <f>SUM(EB109:EC109)</f>
        <v>0</v>
      </c>
      <c r="EE109" s="37">
        <v>0</v>
      </c>
      <c r="EF109" s="37">
        <v>0</v>
      </c>
      <c r="EG109" s="37">
        <f>SUM(ED109:EF109)</f>
        <v>0</v>
      </c>
      <c r="EH109" s="37">
        <v>0</v>
      </c>
      <c r="EI109" s="37">
        <v>-0.7171823572396521</v>
      </c>
      <c r="EJ109" s="37">
        <f>SUM(EH109:EI109)</f>
        <v>-0.7171823572396521</v>
      </c>
      <c r="EK109" s="37">
        <f t="shared" si="7"/>
        <v>1158.935006236711</v>
      </c>
      <c r="EL109" s="37">
        <v>0</v>
      </c>
      <c r="EM109" s="37">
        <v>1158.934507555028</v>
      </c>
      <c r="EN109" s="37">
        <v>0</v>
      </c>
      <c r="EO109" s="38">
        <f>SUM(EM109:EN109)</f>
        <v>1158.934507555028</v>
      </c>
    </row>
    <row r="110" spans="1:145" ht="12.75" customHeight="1">
      <c r="A110" s="26">
        <v>102</v>
      </c>
      <c r="B110" s="8" t="s">
        <v>461</v>
      </c>
      <c r="C110" s="4" t="s">
        <v>462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0.4737576865189825</v>
      </c>
      <c r="O110" s="37">
        <v>0.06889316195369169</v>
      </c>
      <c r="P110" s="37">
        <v>0</v>
      </c>
      <c r="Q110" s="37">
        <v>49.22586517725313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7">
        <v>0</v>
      </c>
      <c r="AX110" s="37">
        <v>0</v>
      </c>
      <c r="AY110" s="37">
        <v>0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3.795944277394777</v>
      </c>
      <c r="BG110" s="37">
        <v>0</v>
      </c>
      <c r="BH110" s="37">
        <v>0</v>
      </c>
      <c r="BI110" s="37">
        <v>0</v>
      </c>
      <c r="BJ110" s="37">
        <v>0</v>
      </c>
      <c r="BK110" s="37">
        <v>0</v>
      </c>
      <c r="BL110" s="37">
        <v>736.1129310149172</v>
      </c>
      <c r="BM110" s="37">
        <v>0</v>
      </c>
      <c r="BN110" s="37">
        <v>0</v>
      </c>
      <c r="BO110" s="37">
        <v>0</v>
      </c>
      <c r="BP110" s="37">
        <v>100857.77597187148</v>
      </c>
      <c r="BQ110" s="37">
        <v>211.16050020109031</v>
      </c>
      <c r="BR110" s="37">
        <v>48571.06845637968</v>
      </c>
      <c r="BS110" s="37">
        <v>7.478797937661345</v>
      </c>
      <c r="BT110" s="37">
        <v>13866.894845303028</v>
      </c>
      <c r="BU110" s="37">
        <v>4.880117160281865</v>
      </c>
      <c r="BV110" s="37">
        <v>2489.741791969929</v>
      </c>
      <c r="BW110" s="37">
        <v>13.382990169661637</v>
      </c>
      <c r="BX110" s="37">
        <v>4.090847312220848</v>
      </c>
      <c r="BY110" s="37">
        <v>0</v>
      </c>
      <c r="BZ110" s="37">
        <v>274.73008226542294</v>
      </c>
      <c r="CA110" s="37">
        <v>0</v>
      </c>
      <c r="CB110" s="37">
        <v>0</v>
      </c>
      <c r="CC110" s="37">
        <v>0</v>
      </c>
      <c r="CD110" s="37">
        <v>0</v>
      </c>
      <c r="CE110" s="37">
        <v>0</v>
      </c>
      <c r="CF110" s="37">
        <v>0</v>
      </c>
      <c r="CG110" s="37">
        <v>0</v>
      </c>
      <c r="CH110" s="37">
        <v>0</v>
      </c>
      <c r="CI110" s="37">
        <v>0</v>
      </c>
      <c r="CJ110" s="37">
        <v>0</v>
      </c>
      <c r="CK110" s="37">
        <v>0</v>
      </c>
      <c r="CL110" s="37">
        <v>0</v>
      </c>
      <c r="CM110" s="37">
        <v>1659.7447642167338</v>
      </c>
      <c r="CN110" s="37">
        <v>0</v>
      </c>
      <c r="CO110" s="37">
        <v>0</v>
      </c>
      <c r="CP110" s="37">
        <v>0</v>
      </c>
      <c r="CQ110" s="37">
        <v>0</v>
      </c>
      <c r="CR110" s="37">
        <v>0</v>
      </c>
      <c r="CS110" s="37">
        <v>0</v>
      </c>
      <c r="CT110" s="37">
        <v>0</v>
      </c>
      <c r="CU110" s="37">
        <v>18847.443849676954</v>
      </c>
      <c r="CV110" s="37">
        <v>137.71640248928117</v>
      </c>
      <c r="CW110" s="37">
        <v>0</v>
      </c>
      <c r="CX110" s="37">
        <v>0</v>
      </c>
      <c r="CY110" s="37">
        <v>0</v>
      </c>
      <c r="CZ110" s="37">
        <v>0</v>
      </c>
      <c r="DA110" s="37">
        <v>0</v>
      </c>
      <c r="DB110" s="37">
        <v>0</v>
      </c>
      <c r="DC110" s="37">
        <v>0</v>
      </c>
      <c r="DD110" s="37">
        <v>0</v>
      </c>
      <c r="DE110" s="37">
        <v>0</v>
      </c>
      <c r="DF110" s="37">
        <v>0</v>
      </c>
      <c r="DG110" s="37">
        <v>0</v>
      </c>
      <c r="DH110" s="37">
        <v>0</v>
      </c>
      <c r="DI110" s="37">
        <v>0</v>
      </c>
      <c r="DJ110" s="37">
        <v>95.8724416947858</v>
      </c>
      <c r="DK110" s="37">
        <v>0</v>
      </c>
      <c r="DL110" s="37">
        <v>0</v>
      </c>
      <c r="DM110" s="37">
        <v>0</v>
      </c>
      <c r="DN110" s="37">
        <v>0</v>
      </c>
      <c r="DO110" s="37">
        <v>0</v>
      </c>
      <c r="DP110" s="37">
        <v>0</v>
      </c>
      <c r="DQ110" s="37">
        <v>0</v>
      </c>
      <c r="DR110" s="37">
        <v>0</v>
      </c>
      <c r="DS110" s="37">
        <v>0</v>
      </c>
      <c r="DT110" s="37">
        <v>0</v>
      </c>
      <c r="DU110" s="37">
        <v>0</v>
      </c>
      <c r="DV110" s="37">
        <v>0.1460123730958839</v>
      </c>
      <c r="DW110" s="37">
        <v>0</v>
      </c>
      <c r="DX110" s="37">
        <f t="shared" si="8"/>
        <v>187831.8052623393</v>
      </c>
      <c r="DY110" s="37">
        <v>0</v>
      </c>
      <c r="DZ110" s="37">
        <v>0</v>
      </c>
      <c r="EA110" s="37">
        <f>SUM(DY110:DZ110)</f>
        <v>0</v>
      </c>
      <c r="EB110" s="37">
        <v>0</v>
      </c>
      <c r="EC110" s="37">
        <v>0</v>
      </c>
      <c r="ED110" s="37">
        <f>SUM(EB110:EC110)</f>
        <v>0</v>
      </c>
      <c r="EE110" s="37">
        <v>0</v>
      </c>
      <c r="EF110" s="37">
        <v>0</v>
      </c>
      <c r="EG110" s="37">
        <f>SUM(ED110:EF110)</f>
        <v>0</v>
      </c>
      <c r="EH110" s="37">
        <v>0</v>
      </c>
      <c r="EI110" s="37">
        <v>-12755.220421250346</v>
      </c>
      <c r="EJ110" s="37">
        <f>SUM(EH110:EI110)</f>
        <v>-12755.220421250346</v>
      </c>
      <c r="EK110" s="37">
        <f t="shared" si="7"/>
        <v>175076.58484108894</v>
      </c>
      <c r="EL110" s="37">
        <v>0</v>
      </c>
      <c r="EM110" s="37">
        <v>175076.58484108894</v>
      </c>
      <c r="EN110" s="37">
        <v>0</v>
      </c>
      <c r="EO110" s="38">
        <f>SUM(EM110:EN110)</f>
        <v>175076.58484108894</v>
      </c>
    </row>
    <row r="111" spans="1:145" ht="12.75" customHeight="1">
      <c r="A111" s="26">
        <v>103</v>
      </c>
      <c r="B111" s="8" t="s">
        <v>463</v>
      </c>
      <c r="C111" s="4" t="s">
        <v>464</v>
      </c>
      <c r="D111" s="37">
        <v>18.228357051064332</v>
      </c>
      <c r="E111" s="37">
        <v>7.048339184311256</v>
      </c>
      <c r="F111" s="37">
        <v>9.486064851500739</v>
      </c>
      <c r="G111" s="37">
        <v>5.316953448044582</v>
      </c>
      <c r="H111" s="37">
        <v>0.7895754704891867</v>
      </c>
      <c r="I111" s="37">
        <v>75.64395970634808</v>
      </c>
      <c r="J111" s="37">
        <v>0.7921854972494019</v>
      </c>
      <c r="K111" s="37">
        <v>10.277880445809819</v>
      </c>
      <c r="L111" s="37">
        <v>0</v>
      </c>
      <c r="M111" s="37">
        <v>4.2445584212970955</v>
      </c>
      <c r="N111" s="37">
        <v>291.5078101508547</v>
      </c>
      <c r="O111" s="37">
        <v>5840.549800756619</v>
      </c>
      <c r="P111" s="37">
        <v>3716.4977003875683</v>
      </c>
      <c r="Q111" s="37">
        <v>952.4040579292895</v>
      </c>
      <c r="R111" s="37">
        <v>1732.5562940193302</v>
      </c>
      <c r="S111" s="37">
        <v>51.17365914669861</v>
      </c>
      <c r="T111" s="37">
        <v>443.5491861732224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15.319823670440694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341.8019926630387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12.067532811177665</v>
      </c>
      <c r="AR111" s="37">
        <v>333.11902439454246</v>
      </c>
      <c r="AS111" s="37">
        <v>0</v>
      </c>
      <c r="AT111" s="37">
        <v>37.88220911612274</v>
      </c>
      <c r="AU111" s="37">
        <v>0</v>
      </c>
      <c r="AV111" s="37">
        <v>0</v>
      </c>
      <c r="AW111" s="37">
        <v>63.666536866848816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702.0430701588505</v>
      </c>
      <c r="BI111" s="37">
        <v>1143.7789060983382</v>
      </c>
      <c r="BJ111" s="37">
        <v>3253.4274330797048</v>
      </c>
      <c r="BK111" s="37">
        <v>0</v>
      </c>
      <c r="BL111" s="37">
        <v>257.1022942057449</v>
      </c>
      <c r="BM111" s="37">
        <v>0</v>
      </c>
      <c r="BN111" s="37">
        <v>368.35029082785684</v>
      </c>
      <c r="BO111" s="37">
        <v>83.49103664859851</v>
      </c>
      <c r="BP111" s="37">
        <v>210602.29532867545</v>
      </c>
      <c r="BQ111" s="37">
        <v>2089.066106556847</v>
      </c>
      <c r="BR111" s="37">
        <v>86.36196228811971</v>
      </c>
      <c r="BS111" s="37">
        <v>52443.09089692368</v>
      </c>
      <c r="BT111" s="37">
        <v>41568.55471738941</v>
      </c>
      <c r="BU111" s="37">
        <v>4409.441852701843</v>
      </c>
      <c r="BV111" s="37">
        <v>184059.77394810543</v>
      </c>
      <c r="BW111" s="37">
        <v>871.6901858147934</v>
      </c>
      <c r="BX111" s="37">
        <v>12511.104408278192</v>
      </c>
      <c r="BY111" s="37">
        <v>6372.555498297117</v>
      </c>
      <c r="BZ111" s="37">
        <v>19202.460158233214</v>
      </c>
      <c r="CA111" s="37">
        <v>6661.397580705079</v>
      </c>
      <c r="CB111" s="37">
        <v>126.81891013800187</v>
      </c>
      <c r="CC111" s="37">
        <v>8087.772251702617</v>
      </c>
      <c r="CD111" s="37">
        <v>1219.638561420577</v>
      </c>
      <c r="CE111" s="37">
        <v>76.24276994565925</v>
      </c>
      <c r="CF111" s="37">
        <v>2021.8871817231184</v>
      </c>
      <c r="CG111" s="37">
        <v>156.4743673837852</v>
      </c>
      <c r="CH111" s="37">
        <v>165.68214805533694</v>
      </c>
      <c r="CI111" s="37">
        <v>15.057923513886832</v>
      </c>
      <c r="CJ111" s="37">
        <v>124.51789308731661</v>
      </c>
      <c r="CK111" s="37">
        <v>11400.803627506844</v>
      </c>
      <c r="CL111" s="37">
        <v>344.38922744737454</v>
      </c>
      <c r="CM111" s="37">
        <v>27954.772123526553</v>
      </c>
      <c r="CN111" s="37">
        <v>890.053554805634</v>
      </c>
      <c r="CO111" s="37">
        <v>79.9888719960864</v>
      </c>
      <c r="CP111" s="37">
        <v>1718.2227851660687</v>
      </c>
      <c r="CQ111" s="37">
        <v>2872.7584689631735</v>
      </c>
      <c r="CR111" s="37">
        <v>562.9677778731009</v>
      </c>
      <c r="CS111" s="37">
        <v>712.3000143052969</v>
      </c>
      <c r="CT111" s="37">
        <v>1078.3910824276452</v>
      </c>
      <c r="CU111" s="37">
        <v>45782.27903550743</v>
      </c>
      <c r="CV111" s="37">
        <v>2793.1180522998957</v>
      </c>
      <c r="CW111" s="37">
        <v>0</v>
      </c>
      <c r="CX111" s="37">
        <v>1.3996365245632512</v>
      </c>
      <c r="CY111" s="37">
        <v>21.755927329481608</v>
      </c>
      <c r="CZ111" s="37">
        <v>41.66822919612467</v>
      </c>
      <c r="DA111" s="37">
        <v>150.051156087462</v>
      </c>
      <c r="DB111" s="37">
        <v>3957.3435580619407</v>
      </c>
      <c r="DC111" s="37">
        <v>0.03643918099512019</v>
      </c>
      <c r="DD111" s="37">
        <v>2.5635218141481064</v>
      </c>
      <c r="DE111" s="37">
        <v>339.791549913452</v>
      </c>
      <c r="DF111" s="37">
        <v>0.9047164577559218</v>
      </c>
      <c r="DG111" s="37">
        <v>22.265688173072622</v>
      </c>
      <c r="DH111" s="37">
        <v>0</v>
      </c>
      <c r="DI111" s="37">
        <v>0</v>
      </c>
      <c r="DJ111" s="37">
        <v>5829.891196204442</v>
      </c>
      <c r="DK111" s="37">
        <v>281.6533566085066</v>
      </c>
      <c r="DL111" s="37">
        <v>624.3560057025802</v>
      </c>
      <c r="DM111" s="37">
        <v>0</v>
      </c>
      <c r="DN111" s="37">
        <v>4.51785428984831</v>
      </c>
      <c r="DO111" s="37">
        <v>129.35406776617486</v>
      </c>
      <c r="DP111" s="37">
        <v>0.012090770501685388</v>
      </c>
      <c r="DQ111" s="37">
        <v>0</v>
      </c>
      <c r="DR111" s="37">
        <v>2.0310551974509283</v>
      </c>
      <c r="DS111" s="37">
        <v>0</v>
      </c>
      <c r="DT111" s="37">
        <v>0</v>
      </c>
      <c r="DU111" s="37">
        <v>72.73864860352813</v>
      </c>
      <c r="DV111" s="37">
        <v>1028.9726876908946</v>
      </c>
      <c r="DW111" s="37">
        <v>0</v>
      </c>
      <c r="DX111" s="37">
        <f t="shared" si="8"/>
        <v>681345.3531915188</v>
      </c>
      <c r="DY111" s="37">
        <v>0</v>
      </c>
      <c r="DZ111" s="37">
        <v>0</v>
      </c>
      <c r="EA111" s="37">
        <f>SUM(DY111:DZ111)</f>
        <v>0</v>
      </c>
      <c r="EB111" s="37">
        <v>0</v>
      </c>
      <c r="EC111" s="37">
        <v>0</v>
      </c>
      <c r="ED111" s="37">
        <f>SUM(EB111:EC111)</f>
        <v>0</v>
      </c>
      <c r="EE111" s="37">
        <v>0</v>
      </c>
      <c r="EF111" s="37">
        <v>0</v>
      </c>
      <c r="EG111" s="37">
        <f>SUM(ED111:EF111)</f>
        <v>0</v>
      </c>
      <c r="EH111" s="37">
        <v>0</v>
      </c>
      <c r="EI111" s="37">
        <v>-410.57913989308616</v>
      </c>
      <c r="EJ111" s="37">
        <f>SUM(EH111:EI111)</f>
        <v>-410.57913989308616</v>
      </c>
      <c r="EK111" s="37">
        <f t="shared" si="7"/>
        <v>680934.7740516257</v>
      </c>
      <c r="EL111" s="37">
        <v>0</v>
      </c>
      <c r="EM111" s="37">
        <v>680934.7740516257</v>
      </c>
      <c r="EN111" s="37">
        <v>0</v>
      </c>
      <c r="EO111" s="38">
        <f>SUM(EM111:EN111)</f>
        <v>680934.7740516257</v>
      </c>
    </row>
    <row r="112" spans="1:145" ht="12.75" customHeight="1">
      <c r="A112" s="26">
        <v>104</v>
      </c>
      <c r="B112" s="8" t="s">
        <v>465</v>
      </c>
      <c r="C112" s="4" t="s">
        <v>466</v>
      </c>
      <c r="D112" s="37">
        <v>0.2988756289615322</v>
      </c>
      <c r="E112" s="37">
        <v>2.1364742749017838</v>
      </c>
      <c r="F112" s="37">
        <v>0.13894607175642232</v>
      </c>
      <c r="G112" s="37">
        <v>0.229152820298791</v>
      </c>
      <c r="H112" s="37">
        <v>0.013716064075547525</v>
      </c>
      <c r="I112" s="37">
        <v>3.550388509439168</v>
      </c>
      <c r="J112" s="37">
        <v>0.2135451881224834</v>
      </c>
      <c r="K112" s="37">
        <v>0.05542940792203741</v>
      </c>
      <c r="L112" s="37">
        <v>0</v>
      </c>
      <c r="M112" s="37">
        <v>13.53391220271229</v>
      </c>
      <c r="N112" s="37">
        <v>39.3279048378379</v>
      </c>
      <c r="O112" s="37">
        <v>155.7785759077159</v>
      </c>
      <c r="P112" s="37">
        <v>139.99851847124364</v>
      </c>
      <c r="Q112" s="37">
        <v>501.42610173867917</v>
      </c>
      <c r="R112" s="37">
        <v>86.58295144185306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70.80348094552419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86.5163901156028</v>
      </c>
      <c r="AS112" s="37">
        <v>1.5215949598316993</v>
      </c>
      <c r="AT112" s="37">
        <v>7017.201657127555</v>
      </c>
      <c r="AU112" s="37">
        <v>57.95614525073344</v>
      </c>
      <c r="AV112" s="37">
        <v>0</v>
      </c>
      <c r="AW112" s="37">
        <v>28.566707510773114</v>
      </c>
      <c r="AX112" s="37">
        <v>263.17255404997235</v>
      </c>
      <c r="AY112" s="37">
        <v>0</v>
      </c>
      <c r="AZ112" s="37">
        <v>5103.06119653755</v>
      </c>
      <c r="BA112" s="37">
        <v>0</v>
      </c>
      <c r="BB112" s="37">
        <v>0</v>
      </c>
      <c r="BC112" s="37">
        <v>323.5066887907467</v>
      </c>
      <c r="BD112" s="37">
        <v>162.18036234279674</v>
      </c>
      <c r="BE112" s="37">
        <v>0</v>
      </c>
      <c r="BF112" s="37">
        <v>1707.4390401430996</v>
      </c>
      <c r="BG112" s="37">
        <v>0</v>
      </c>
      <c r="BH112" s="37">
        <v>0</v>
      </c>
      <c r="BI112" s="37">
        <v>5.794242929547353</v>
      </c>
      <c r="BJ112" s="37">
        <v>7991.674674345626</v>
      </c>
      <c r="BK112" s="37">
        <v>652.3724773787446</v>
      </c>
      <c r="BL112" s="37">
        <v>5181.901696254356</v>
      </c>
      <c r="BM112" s="37">
        <v>146.9882949991416</v>
      </c>
      <c r="BN112" s="37">
        <v>0</v>
      </c>
      <c r="BO112" s="37">
        <v>0</v>
      </c>
      <c r="BP112" s="37">
        <v>15428.528517113673</v>
      </c>
      <c r="BQ112" s="37">
        <v>74634.94851533996</v>
      </c>
      <c r="BR112" s="37">
        <v>87417.8380175264</v>
      </c>
      <c r="BS112" s="37">
        <v>3687.5398092439236</v>
      </c>
      <c r="BT112" s="37">
        <v>9169.288785759954</v>
      </c>
      <c r="BU112" s="37">
        <v>1251.454884218255</v>
      </c>
      <c r="BV112" s="37">
        <v>59538.71704112452</v>
      </c>
      <c r="BW112" s="37">
        <v>388.95755851465435</v>
      </c>
      <c r="BX112" s="37">
        <v>1252.821536677523</v>
      </c>
      <c r="BY112" s="37">
        <v>112.09260495613508</v>
      </c>
      <c r="BZ112" s="37">
        <v>1835.180156438714</v>
      </c>
      <c r="CA112" s="37">
        <v>5352.6470339946345</v>
      </c>
      <c r="CB112" s="37">
        <v>0</v>
      </c>
      <c r="CC112" s="37">
        <v>1272.7613520565276</v>
      </c>
      <c r="CD112" s="37">
        <v>1944.212906645199</v>
      </c>
      <c r="CE112" s="37">
        <v>67670.97000979258</v>
      </c>
      <c r="CF112" s="37">
        <v>7312.890178534553</v>
      </c>
      <c r="CG112" s="37">
        <v>4467.1385831549405</v>
      </c>
      <c r="CH112" s="37">
        <v>501.98263561651913</v>
      </c>
      <c r="CI112" s="37">
        <v>718.8153505396228</v>
      </c>
      <c r="CJ112" s="37">
        <v>292.24682387481613</v>
      </c>
      <c r="CK112" s="37">
        <v>0.5072177363336384</v>
      </c>
      <c r="CL112" s="37">
        <v>94.59662681822695</v>
      </c>
      <c r="CM112" s="37">
        <v>11915.130516910765</v>
      </c>
      <c r="CN112" s="37">
        <v>18.840888959145282</v>
      </c>
      <c r="CO112" s="37">
        <v>227.16599633897633</v>
      </c>
      <c r="CP112" s="37">
        <v>449.1426814867589</v>
      </c>
      <c r="CQ112" s="37">
        <v>13685.677594436054</v>
      </c>
      <c r="CR112" s="37">
        <v>102.5378656550884</v>
      </c>
      <c r="CS112" s="37">
        <v>143.48624514223982</v>
      </c>
      <c r="CT112" s="37">
        <v>3.419929453914355</v>
      </c>
      <c r="CU112" s="37">
        <v>1158.5181887524407</v>
      </c>
      <c r="CV112" s="37">
        <v>1340.5159876307139</v>
      </c>
      <c r="CW112" s="37">
        <v>56.284513498565936</v>
      </c>
      <c r="CX112" s="37">
        <v>9.49875618064942</v>
      </c>
      <c r="CY112" s="37">
        <v>0.8173994286501468</v>
      </c>
      <c r="CZ112" s="37">
        <v>1.583523826526992</v>
      </c>
      <c r="DA112" s="37">
        <v>1.8743148571614257</v>
      </c>
      <c r="DB112" s="37">
        <v>486.25780133572886</v>
      </c>
      <c r="DC112" s="37">
        <v>0.5419136901194997</v>
      </c>
      <c r="DD112" s="37">
        <v>3.7141062582917264</v>
      </c>
      <c r="DE112" s="37">
        <v>16.730900150769326</v>
      </c>
      <c r="DF112" s="37">
        <v>0</v>
      </c>
      <c r="DG112" s="37">
        <v>29.575292926202987</v>
      </c>
      <c r="DH112" s="37">
        <v>0</v>
      </c>
      <c r="DI112" s="37">
        <v>0</v>
      </c>
      <c r="DJ112" s="37">
        <v>2626.495404954236</v>
      </c>
      <c r="DK112" s="37">
        <v>48.36291826649739</v>
      </c>
      <c r="DL112" s="37">
        <v>304.3729580424489</v>
      </c>
      <c r="DM112" s="37">
        <v>0</v>
      </c>
      <c r="DN112" s="37">
        <v>0.24293730472588032</v>
      </c>
      <c r="DO112" s="37">
        <v>0</v>
      </c>
      <c r="DP112" s="37">
        <v>1.098326464892371</v>
      </c>
      <c r="DQ112" s="37">
        <v>0</v>
      </c>
      <c r="DR112" s="37">
        <v>11.98920635084574</v>
      </c>
      <c r="DS112" s="37">
        <v>0</v>
      </c>
      <c r="DT112" s="37">
        <v>0.9293535527018181</v>
      </c>
      <c r="DU112" s="37">
        <v>50.12577251976181</v>
      </c>
      <c r="DV112" s="37">
        <v>584.3706953481184</v>
      </c>
      <c r="DW112" s="37">
        <v>0</v>
      </c>
      <c r="DX112" s="37">
        <f t="shared" si="8"/>
        <v>407369.3798316477</v>
      </c>
      <c r="DY112" s="37">
        <v>0</v>
      </c>
      <c r="DZ112" s="37">
        <v>0</v>
      </c>
      <c r="EA112" s="37">
        <f>SUM(DY112:DZ112)</f>
        <v>0</v>
      </c>
      <c r="EB112" s="37">
        <v>0</v>
      </c>
      <c r="EC112" s="37">
        <v>0</v>
      </c>
      <c r="ED112" s="37">
        <f>SUM(EB112:EC112)</f>
        <v>0</v>
      </c>
      <c r="EE112" s="37">
        <v>0</v>
      </c>
      <c r="EF112" s="37">
        <v>0</v>
      </c>
      <c r="EG112" s="37">
        <f>SUM(ED112:EF112)</f>
        <v>0</v>
      </c>
      <c r="EH112" s="37">
        <v>0</v>
      </c>
      <c r="EI112" s="37">
        <v>2175.753872465088</v>
      </c>
      <c r="EJ112" s="37">
        <f>SUM(EH112:EI112)</f>
        <v>2175.753872465088</v>
      </c>
      <c r="EK112" s="37">
        <f t="shared" si="7"/>
        <v>409545.1337041128</v>
      </c>
      <c r="EL112" s="37">
        <v>0</v>
      </c>
      <c r="EM112" s="37">
        <v>409545.1337041128</v>
      </c>
      <c r="EN112" s="37">
        <v>0</v>
      </c>
      <c r="EO112" s="38">
        <f>SUM(EM112:EN112)</f>
        <v>409545.1337041128</v>
      </c>
    </row>
    <row r="113" spans="1:145" ht="12.75" customHeight="1">
      <c r="A113" s="26">
        <v>105</v>
      </c>
      <c r="B113" s="8" t="s">
        <v>467</v>
      </c>
      <c r="C113" s="4" t="s">
        <v>468</v>
      </c>
      <c r="D113" s="37">
        <v>194.15185508666957</v>
      </c>
      <c r="E113" s="37">
        <v>10.347592499275432</v>
      </c>
      <c r="F113" s="37">
        <v>70.90053170858741</v>
      </c>
      <c r="G113" s="37">
        <v>41.589613110762755</v>
      </c>
      <c r="H113" s="37">
        <v>8.247368977167303</v>
      </c>
      <c r="I113" s="37">
        <v>25.618866823755127</v>
      </c>
      <c r="J113" s="37">
        <v>16.477112190347853</v>
      </c>
      <c r="K113" s="37">
        <v>0</v>
      </c>
      <c r="L113" s="37">
        <v>0</v>
      </c>
      <c r="M113" s="37">
        <v>0</v>
      </c>
      <c r="N113" s="37">
        <v>2.66795824814187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v>0</v>
      </c>
      <c r="AZ113" s="37">
        <v>0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1107.1751063575196</v>
      </c>
      <c r="BK113" s="37">
        <v>0</v>
      </c>
      <c r="BL113" s="37">
        <v>0</v>
      </c>
      <c r="BM113" s="37">
        <v>0</v>
      </c>
      <c r="BN113" s="37">
        <v>0</v>
      </c>
      <c r="BO113" s="37">
        <v>34.80577996664808</v>
      </c>
      <c r="BP113" s="37">
        <v>272.4168137363449</v>
      </c>
      <c r="BQ113" s="37">
        <v>0</v>
      </c>
      <c r="BR113" s="37">
        <v>0</v>
      </c>
      <c r="BS113" s="37">
        <v>116.20934402110433</v>
      </c>
      <c r="BT113" s="37">
        <v>10.690258019108745</v>
      </c>
      <c r="BU113" s="37">
        <v>0</v>
      </c>
      <c r="BV113" s="37">
        <v>0</v>
      </c>
      <c r="BW113" s="37">
        <v>42.42862032093033</v>
      </c>
      <c r="BX113" s="37">
        <v>2759.1901077793345</v>
      </c>
      <c r="BY113" s="37">
        <v>1756.9628759096804</v>
      </c>
      <c r="BZ113" s="37">
        <v>9176.021782143498</v>
      </c>
      <c r="CA113" s="37">
        <v>0</v>
      </c>
      <c r="CB113" s="37">
        <v>0</v>
      </c>
      <c r="CC113" s="37">
        <v>0</v>
      </c>
      <c r="CD113" s="37">
        <v>9.08592678248996</v>
      </c>
      <c r="CE113" s="37">
        <v>0</v>
      </c>
      <c r="CF113" s="37">
        <v>0</v>
      </c>
      <c r="CG113" s="37">
        <v>0</v>
      </c>
      <c r="CH113" s="37">
        <v>0</v>
      </c>
      <c r="CI113" s="37">
        <v>0</v>
      </c>
      <c r="CJ113" s="37">
        <v>0</v>
      </c>
      <c r="CK113" s="37">
        <v>0</v>
      </c>
      <c r="CL113" s="37">
        <v>461.53604190262456</v>
      </c>
      <c r="CM113" s="37">
        <v>0</v>
      </c>
      <c r="CN113" s="37">
        <v>0</v>
      </c>
      <c r="CO113" s="37">
        <v>0</v>
      </c>
      <c r="CP113" s="37">
        <v>19343.037686807453</v>
      </c>
      <c r="CQ113" s="37">
        <v>78.60061948631572</v>
      </c>
      <c r="CR113" s="37">
        <v>173.37242698334862</v>
      </c>
      <c r="CS113" s="37">
        <v>0.7881775644256338</v>
      </c>
      <c r="CT113" s="37">
        <v>198.09484257441252</v>
      </c>
      <c r="CU113" s="37">
        <v>40948.94616966713</v>
      </c>
      <c r="CV113" s="37">
        <v>0</v>
      </c>
      <c r="CW113" s="37">
        <v>0</v>
      </c>
      <c r="CX113" s="37">
        <v>0</v>
      </c>
      <c r="CY113" s="37">
        <v>0</v>
      </c>
      <c r="CZ113" s="37">
        <v>232.57123804813952</v>
      </c>
      <c r="DA113" s="37">
        <v>429.75884170674897</v>
      </c>
      <c r="DB113" s="37">
        <v>35.583860003632594</v>
      </c>
      <c r="DC113" s="37">
        <v>34.90005043702274</v>
      </c>
      <c r="DD113" s="37">
        <v>0</v>
      </c>
      <c r="DE113" s="37">
        <v>57.049707620732796</v>
      </c>
      <c r="DF113" s="37">
        <v>0</v>
      </c>
      <c r="DG113" s="37">
        <v>3085.927655569239</v>
      </c>
      <c r="DH113" s="37">
        <v>0</v>
      </c>
      <c r="DI113" s="37">
        <v>0</v>
      </c>
      <c r="DJ113" s="37">
        <v>0</v>
      </c>
      <c r="DK113" s="37">
        <v>568.1259456228067</v>
      </c>
      <c r="DL113" s="37">
        <v>0</v>
      </c>
      <c r="DM113" s="37">
        <v>0</v>
      </c>
      <c r="DN113" s="37">
        <v>0</v>
      </c>
      <c r="DO113" s="37">
        <v>0</v>
      </c>
      <c r="DP113" s="37">
        <v>0</v>
      </c>
      <c r="DQ113" s="37">
        <v>0</v>
      </c>
      <c r="DR113" s="37">
        <v>0</v>
      </c>
      <c r="DS113" s="37">
        <v>0</v>
      </c>
      <c r="DT113" s="37">
        <v>0</v>
      </c>
      <c r="DU113" s="37">
        <v>0</v>
      </c>
      <c r="DV113" s="37">
        <v>0</v>
      </c>
      <c r="DW113" s="37">
        <v>0</v>
      </c>
      <c r="DX113" s="37">
        <f t="shared" si="8"/>
        <v>81303.28077767539</v>
      </c>
      <c r="DY113" s="37">
        <v>0</v>
      </c>
      <c r="DZ113" s="37">
        <v>0</v>
      </c>
      <c r="EA113" s="37">
        <f>SUM(DY113:DZ113)</f>
        <v>0</v>
      </c>
      <c r="EB113" s="37">
        <v>0</v>
      </c>
      <c r="EC113" s="37">
        <v>0</v>
      </c>
      <c r="ED113" s="37">
        <f>SUM(EB113:EC113)</f>
        <v>0</v>
      </c>
      <c r="EE113" s="37">
        <v>0</v>
      </c>
      <c r="EF113" s="37">
        <v>0</v>
      </c>
      <c r="EG113" s="37">
        <f>SUM(ED113:EF113)</f>
        <v>0</v>
      </c>
      <c r="EH113" s="37">
        <v>0</v>
      </c>
      <c r="EI113" s="37">
        <v>-48.8992060061288</v>
      </c>
      <c r="EJ113" s="37">
        <f>SUM(EH113:EI113)</f>
        <v>-48.8992060061288</v>
      </c>
      <c r="EK113" s="37">
        <f t="shared" si="7"/>
        <v>81254.38157166926</v>
      </c>
      <c r="EL113" s="37">
        <v>0</v>
      </c>
      <c r="EM113" s="37">
        <v>81254.38157166926</v>
      </c>
      <c r="EN113" s="37">
        <v>0</v>
      </c>
      <c r="EO113" s="38">
        <f>SUM(EM113:EN113)</f>
        <v>81254.38157166926</v>
      </c>
    </row>
    <row r="114" spans="1:145" ht="12.75" customHeight="1">
      <c r="A114" s="26">
        <v>106</v>
      </c>
      <c r="B114" s="8" t="s">
        <v>469</v>
      </c>
      <c r="C114" s="4" t="s">
        <v>470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7">
        <v>0</v>
      </c>
      <c r="DA114" s="37">
        <v>0</v>
      </c>
      <c r="DB114" s="37">
        <v>0</v>
      </c>
      <c r="DC114" s="37">
        <v>0</v>
      </c>
      <c r="DD114" s="37">
        <v>0</v>
      </c>
      <c r="DE114" s="37">
        <v>0</v>
      </c>
      <c r="DF114" s="37">
        <v>0</v>
      </c>
      <c r="DG114" s="37">
        <v>0</v>
      </c>
      <c r="DH114" s="37">
        <v>0</v>
      </c>
      <c r="DI114" s="37">
        <v>0</v>
      </c>
      <c r="DJ114" s="37">
        <v>0</v>
      </c>
      <c r="DK114" s="37">
        <v>0</v>
      </c>
      <c r="DL114" s="37">
        <v>0</v>
      </c>
      <c r="DM114" s="37">
        <v>0</v>
      </c>
      <c r="DN114" s="37">
        <v>0</v>
      </c>
      <c r="DO114" s="37">
        <v>0</v>
      </c>
      <c r="DP114" s="37">
        <v>0</v>
      </c>
      <c r="DQ114" s="37">
        <v>0</v>
      </c>
      <c r="DR114" s="37">
        <v>0</v>
      </c>
      <c r="DS114" s="37">
        <v>0</v>
      </c>
      <c r="DT114" s="37">
        <v>0</v>
      </c>
      <c r="DU114" s="37">
        <v>0</v>
      </c>
      <c r="DV114" s="37">
        <v>0</v>
      </c>
      <c r="DW114" s="37">
        <v>0</v>
      </c>
      <c r="DX114" s="37">
        <f t="shared" si="8"/>
        <v>0</v>
      </c>
      <c r="DY114" s="37">
        <v>0</v>
      </c>
      <c r="DZ114" s="37">
        <v>0</v>
      </c>
      <c r="EA114" s="37">
        <f>SUM(DY114:DZ114)</f>
        <v>0</v>
      </c>
      <c r="EB114" s="37">
        <v>0</v>
      </c>
      <c r="EC114" s="37">
        <v>0</v>
      </c>
      <c r="ED114" s="37">
        <f>SUM(EB114:EC114)</f>
        <v>0</v>
      </c>
      <c r="EE114" s="37">
        <v>0</v>
      </c>
      <c r="EF114" s="37">
        <v>0</v>
      </c>
      <c r="EG114" s="37">
        <f>SUM(ED114:EF114)</f>
        <v>0</v>
      </c>
      <c r="EH114" s="37">
        <v>51474.337</v>
      </c>
      <c r="EI114" s="37">
        <v>-30.48635950513399</v>
      </c>
      <c r="EJ114" s="37">
        <f>SUM(EH114:EI114)</f>
        <v>51443.850640494864</v>
      </c>
      <c r="EK114" s="37">
        <f t="shared" si="7"/>
        <v>51443.850640494864</v>
      </c>
      <c r="EL114" s="37">
        <v>0</v>
      </c>
      <c r="EM114" s="37">
        <v>51443.850640494864</v>
      </c>
      <c r="EN114" s="37">
        <v>0</v>
      </c>
      <c r="EO114" s="38">
        <f>SUM(EM114:EN114)</f>
        <v>51443.850640494864</v>
      </c>
    </row>
    <row r="115" spans="1:145" ht="12.75" customHeight="1">
      <c r="A115" s="26">
        <v>107</v>
      </c>
      <c r="B115" s="8" t="s">
        <v>471</v>
      </c>
      <c r="C115" s="4" t="s">
        <v>472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>
        <v>0</v>
      </c>
      <c r="BX115" s="37">
        <v>0</v>
      </c>
      <c r="BY115" s="37">
        <v>0</v>
      </c>
      <c r="BZ115" s="37">
        <v>0</v>
      </c>
      <c r="CA115" s="37">
        <v>0</v>
      </c>
      <c r="CB115" s="37">
        <v>0</v>
      </c>
      <c r="CC115" s="37">
        <v>0</v>
      </c>
      <c r="CD115" s="37">
        <v>0</v>
      </c>
      <c r="CE115" s="37">
        <v>0</v>
      </c>
      <c r="CF115" s="37">
        <v>0</v>
      </c>
      <c r="CG115" s="37">
        <v>0</v>
      </c>
      <c r="CH115" s="37">
        <v>0</v>
      </c>
      <c r="CI115" s="37">
        <v>0</v>
      </c>
      <c r="CJ115" s="37">
        <v>0</v>
      </c>
      <c r="CK115" s="37">
        <v>0</v>
      </c>
      <c r="CL115" s="37">
        <v>0</v>
      </c>
      <c r="CM115" s="37">
        <v>0</v>
      </c>
      <c r="CN115" s="37">
        <v>0</v>
      </c>
      <c r="CO115" s="37">
        <v>0</v>
      </c>
      <c r="CP115" s="37">
        <v>0</v>
      </c>
      <c r="CQ115" s="37">
        <v>0</v>
      </c>
      <c r="CR115" s="37">
        <v>0</v>
      </c>
      <c r="CS115" s="37">
        <v>0</v>
      </c>
      <c r="CT115" s="37">
        <v>0</v>
      </c>
      <c r="CU115" s="37">
        <v>25040.464031112027</v>
      </c>
      <c r="CV115" s="37">
        <v>0</v>
      </c>
      <c r="CW115" s="37">
        <v>0</v>
      </c>
      <c r="CX115" s="37">
        <v>0</v>
      </c>
      <c r="CY115" s="37">
        <v>0</v>
      </c>
      <c r="CZ115" s="37">
        <v>0</v>
      </c>
      <c r="DA115" s="37">
        <v>0</v>
      </c>
      <c r="DB115" s="37">
        <v>0</v>
      </c>
      <c r="DC115" s="37">
        <v>0</v>
      </c>
      <c r="DD115" s="37">
        <v>0</v>
      </c>
      <c r="DE115" s="37">
        <v>0</v>
      </c>
      <c r="DF115" s="37">
        <v>0</v>
      </c>
      <c r="DG115" s="37">
        <v>0</v>
      </c>
      <c r="DH115" s="37">
        <v>0</v>
      </c>
      <c r="DI115" s="37">
        <v>0</v>
      </c>
      <c r="DJ115" s="37">
        <v>0</v>
      </c>
      <c r="DK115" s="37">
        <v>0</v>
      </c>
      <c r="DL115" s="37">
        <v>0</v>
      </c>
      <c r="DM115" s="37">
        <v>0</v>
      </c>
      <c r="DN115" s="37">
        <v>0</v>
      </c>
      <c r="DO115" s="37">
        <v>0</v>
      </c>
      <c r="DP115" s="37">
        <v>0</v>
      </c>
      <c r="DQ115" s="37">
        <v>0</v>
      </c>
      <c r="DR115" s="37">
        <v>0</v>
      </c>
      <c r="DS115" s="37">
        <v>0</v>
      </c>
      <c r="DT115" s="37">
        <v>0</v>
      </c>
      <c r="DU115" s="37">
        <v>0</v>
      </c>
      <c r="DV115" s="37">
        <v>0</v>
      </c>
      <c r="DW115" s="37">
        <v>0</v>
      </c>
      <c r="DX115" s="37">
        <f t="shared" si="8"/>
        <v>25040.464031112027</v>
      </c>
      <c r="DY115" s="37">
        <v>0</v>
      </c>
      <c r="DZ115" s="37">
        <v>0</v>
      </c>
      <c r="EA115" s="37">
        <f>SUM(DY115:DZ115)</f>
        <v>0</v>
      </c>
      <c r="EB115" s="37">
        <v>0</v>
      </c>
      <c r="EC115" s="37">
        <v>0</v>
      </c>
      <c r="ED115" s="37">
        <f>SUM(EB115:EC115)</f>
        <v>0</v>
      </c>
      <c r="EE115" s="37">
        <v>0</v>
      </c>
      <c r="EF115" s="37">
        <v>0</v>
      </c>
      <c r="EG115" s="37">
        <f>SUM(ED115:EF115)</f>
        <v>0</v>
      </c>
      <c r="EH115" s="37">
        <v>195.5587512451078</v>
      </c>
      <c r="EI115" s="37">
        <v>794.7028640214854</v>
      </c>
      <c r="EJ115" s="37">
        <f>SUM(EH115:EI115)</f>
        <v>990.2616152665933</v>
      </c>
      <c r="EK115" s="37">
        <f t="shared" si="7"/>
        <v>26030.72564637862</v>
      </c>
      <c r="EL115" s="37">
        <v>0</v>
      </c>
      <c r="EM115" s="37">
        <v>26030.72564637862</v>
      </c>
      <c r="EN115" s="37">
        <v>0</v>
      </c>
      <c r="EO115" s="38">
        <f>SUM(EM115:EN115)</f>
        <v>26030.72564637862</v>
      </c>
    </row>
    <row r="116" spans="1:145" ht="12.75" customHeight="1">
      <c r="A116" s="26">
        <v>108</v>
      </c>
      <c r="B116" s="8" t="s">
        <v>473</v>
      </c>
      <c r="C116" s="4" t="s">
        <v>474</v>
      </c>
      <c r="D116" s="37">
        <v>132.3746176104031</v>
      </c>
      <c r="E116" s="37">
        <v>30.157177749631106</v>
      </c>
      <c r="F116" s="37">
        <v>7.902238646648543</v>
      </c>
      <c r="G116" s="37">
        <v>18.5592188208252</v>
      </c>
      <c r="H116" s="37">
        <v>5.730636691364343</v>
      </c>
      <c r="I116" s="37">
        <v>494.82295108676556</v>
      </c>
      <c r="J116" s="37">
        <v>177.04278448446377</v>
      </c>
      <c r="K116" s="37">
        <v>1369.2024038227162</v>
      </c>
      <c r="L116" s="37">
        <v>0</v>
      </c>
      <c r="M116" s="37">
        <v>940.7708402772021</v>
      </c>
      <c r="N116" s="37">
        <v>3735.1468492124404</v>
      </c>
      <c r="O116" s="37">
        <v>2533.0312321055203</v>
      </c>
      <c r="P116" s="37">
        <v>15.980690354145034</v>
      </c>
      <c r="Q116" s="37">
        <v>71.28137612130395</v>
      </c>
      <c r="R116" s="37">
        <v>3217.5292165594806</v>
      </c>
      <c r="S116" s="37">
        <v>1521.2184960215056</v>
      </c>
      <c r="T116" s="37">
        <v>2466.4557060129146</v>
      </c>
      <c r="U116" s="37">
        <v>1273.6117740498344</v>
      </c>
      <c r="V116" s="37">
        <v>2987.8136115885713</v>
      </c>
      <c r="W116" s="37">
        <v>54.275477846686705</v>
      </c>
      <c r="X116" s="37">
        <v>4.784983630851095</v>
      </c>
      <c r="Y116" s="37">
        <v>1625.2268564464196</v>
      </c>
      <c r="Z116" s="37">
        <v>2.7711379993211915</v>
      </c>
      <c r="AA116" s="37">
        <v>300.83924806146496</v>
      </c>
      <c r="AB116" s="37">
        <v>4.507664116533229</v>
      </c>
      <c r="AC116" s="37">
        <v>756.2684032709441</v>
      </c>
      <c r="AD116" s="37">
        <v>835.2362454921449</v>
      </c>
      <c r="AE116" s="37">
        <v>3260.7559660826782</v>
      </c>
      <c r="AF116" s="37">
        <v>6032.222348262738</v>
      </c>
      <c r="AG116" s="37">
        <v>7307.753962932179</v>
      </c>
      <c r="AH116" s="37">
        <v>455.0384667057704</v>
      </c>
      <c r="AI116" s="37">
        <v>814.0467379574194</v>
      </c>
      <c r="AJ116" s="37">
        <v>16.182643937979286</v>
      </c>
      <c r="AK116" s="37">
        <v>1633.9583950962538</v>
      </c>
      <c r="AL116" s="37">
        <v>50.47263210531482</v>
      </c>
      <c r="AM116" s="37">
        <v>696.4764874521935</v>
      </c>
      <c r="AN116" s="37">
        <v>14.521552633105957</v>
      </c>
      <c r="AO116" s="37">
        <v>598.2150737138674</v>
      </c>
      <c r="AP116" s="37">
        <v>1120.1476958966143</v>
      </c>
      <c r="AQ116" s="37">
        <v>280.66264390099366</v>
      </c>
      <c r="AR116" s="37">
        <v>3306.3690150283473</v>
      </c>
      <c r="AS116" s="37">
        <v>235.2297647158829</v>
      </c>
      <c r="AT116" s="37">
        <v>94.30782459108582</v>
      </c>
      <c r="AU116" s="37">
        <v>45.16478211910535</v>
      </c>
      <c r="AV116" s="37">
        <v>16.292241855197997</v>
      </c>
      <c r="AW116" s="37">
        <v>60.27231316453094</v>
      </c>
      <c r="AX116" s="37">
        <v>1872.472628456873</v>
      </c>
      <c r="AY116" s="37">
        <v>1062.2321099566223</v>
      </c>
      <c r="AZ116" s="37">
        <v>1672.2421825309798</v>
      </c>
      <c r="BA116" s="37">
        <v>17.956232204647982</v>
      </c>
      <c r="BB116" s="37">
        <v>564.772119878896</v>
      </c>
      <c r="BC116" s="37">
        <v>881.8092558119712</v>
      </c>
      <c r="BD116" s="37">
        <v>1930.8979784880987</v>
      </c>
      <c r="BE116" s="37">
        <v>2762.4620010497606</v>
      </c>
      <c r="BF116" s="37">
        <v>767.4896522934274</v>
      </c>
      <c r="BG116" s="37">
        <v>429.72032795418806</v>
      </c>
      <c r="BH116" s="37">
        <v>6296.344788433088</v>
      </c>
      <c r="BI116" s="37">
        <v>281.4730204553147</v>
      </c>
      <c r="BJ116" s="37">
        <v>6804.21212177231</v>
      </c>
      <c r="BK116" s="37">
        <v>1150.8097296750395</v>
      </c>
      <c r="BL116" s="37">
        <v>2757.7213538152964</v>
      </c>
      <c r="BM116" s="37">
        <v>162.11754930535707</v>
      </c>
      <c r="BN116" s="37">
        <v>21.022458347478203</v>
      </c>
      <c r="BO116" s="37">
        <v>108.14102227122143</v>
      </c>
      <c r="BP116" s="37">
        <v>6744.036212162364</v>
      </c>
      <c r="BQ116" s="37">
        <v>281.1592268287234</v>
      </c>
      <c r="BR116" s="37">
        <v>4034.2214822164715</v>
      </c>
      <c r="BS116" s="37">
        <v>4593.893856972729</v>
      </c>
      <c r="BT116" s="37">
        <v>2821.539746762647</v>
      </c>
      <c r="BU116" s="37">
        <v>13691.530373769936</v>
      </c>
      <c r="BV116" s="37">
        <v>48124.14437189999</v>
      </c>
      <c r="BW116" s="37">
        <v>2832.237134047262</v>
      </c>
      <c r="BX116" s="37">
        <v>1574.7541972555368</v>
      </c>
      <c r="BY116" s="37">
        <v>3165.343679018754</v>
      </c>
      <c r="BZ116" s="37">
        <v>25548.900961241245</v>
      </c>
      <c r="CA116" s="37">
        <v>2865.814642626092</v>
      </c>
      <c r="CB116" s="37">
        <v>3.9129116735608473</v>
      </c>
      <c r="CC116" s="37">
        <v>1359.888453418089</v>
      </c>
      <c r="CD116" s="37">
        <v>1410.1465818854458</v>
      </c>
      <c r="CE116" s="37">
        <v>281.09596440805035</v>
      </c>
      <c r="CF116" s="37">
        <v>2065.352188812952</v>
      </c>
      <c r="CG116" s="37">
        <v>632.6785682631105</v>
      </c>
      <c r="CH116" s="37">
        <v>1603.202905208732</v>
      </c>
      <c r="CI116" s="37">
        <v>1980.6577261005689</v>
      </c>
      <c r="CJ116" s="37">
        <v>831.5195609592445</v>
      </c>
      <c r="CK116" s="37">
        <v>198193.9071167571</v>
      </c>
      <c r="CL116" s="37">
        <v>330.8329674138555</v>
      </c>
      <c r="CM116" s="37">
        <v>31714.472570055506</v>
      </c>
      <c r="CN116" s="37">
        <v>586.7617104595056</v>
      </c>
      <c r="CO116" s="37">
        <v>1403.9292192053815</v>
      </c>
      <c r="CP116" s="37">
        <v>24638.6377719259</v>
      </c>
      <c r="CQ116" s="37">
        <v>6535.9930795763585</v>
      </c>
      <c r="CR116" s="37">
        <v>1.018234422284418</v>
      </c>
      <c r="CS116" s="37">
        <v>0.392628220119087</v>
      </c>
      <c r="CT116" s="37">
        <v>0.6433359365897933</v>
      </c>
      <c r="CU116" s="37">
        <v>22195.41403209346</v>
      </c>
      <c r="CV116" s="37">
        <v>1904.3258089897702</v>
      </c>
      <c r="CW116" s="37">
        <v>1957.3096660767465</v>
      </c>
      <c r="CX116" s="37">
        <v>716.4029685510649</v>
      </c>
      <c r="CY116" s="37">
        <v>322.95933425222967</v>
      </c>
      <c r="CZ116" s="37">
        <v>188.88185072408513</v>
      </c>
      <c r="DA116" s="37">
        <v>246.99108946882444</v>
      </c>
      <c r="DB116" s="37">
        <v>2.8948244413221005</v>
      </c>
      <c r="DC116" s="37">
        <v>11.205325538122827</v>
      </c>
      <c r="DD116" s="37">
        <v>214.3219819704422</v>
      </c>
      <c r="DE116" s="37">
        <v>363.7518385206638</v>
      </c>
      <c r="DF116" s="37">
        <v>25.32994579643988</v>
      </c>
      <c r="DG116" s="37">
        <v>585.7899059786096</v>
      </c>
      <c r="DH116" s="37">
        <v>658.3341077007846</v>
      </c>
      <c r="DI116" s="37">
        <v>34.030700150686776</v>
      </c>
      <c r="DJ116" s="37">
        <v>6350.309029424683</v>
      </c>
      <c r="DK116" s="37">
        <v>776.3345681452471</v>
      </c>
      <c r="DL116" s="37">
        <v>1407.4898853509806</v>
      </c>
      <c r="DM116" s="37">
        <v>0</v>
      </c>
      <c r="DN116" s="37">
        <v>41.214760359566874</v>
      </c>
      <c r="DO116" s="37">
        <v>0</v>
      </c>
      <c r="DP116" s="37">
        <v>74.45681261508767</v>
      </c>
      <c r="DQ116" s="37">
        <v>0.6954963120715849</v>
      </c>
      <c r="DR116" s="37">
        <v>107.59461442757059</v>
      </c>
      <c r="DS116" s="37">
        <v>111.02685469827723</v>
      </c>
      <c r="DT116" s="37">
        <v>30.22427208474961</v>
      </c>
      <c r="DU116" s="37">
        <v>656.9271202246821</v>
      </c>
      <c r="DV116" s="37">
        <v>4227.591711605541</v>
      </c>
      <c r="DW116" s="37">
        <v>0</v>
      </c>
      <c r="DX116" s="37">
        <f t="shared" si="8"/>
        <v>513228.9568039378</v>
      </c>
      <c r="DY116" s="37">
        <v>0</v>
      </c>
      <c r="DZ116" s="37">
        <v>0</v>
      </c>
      <c r="EA116" s="37">
        <f>SUM(DY116:DZ116)</f>
        <v>0</v>
      </c>
      <c r="EB116" s="37">
        <v>114749.45142153966</v>
      </c>
      <c r="EC116" s="37">
        <v>0</v>
      </c>
      <c r="ED116" s="37">
        <f>SUM(EB116:EC116)</f>
        <v>114749.45142153966</v>
      </c>
      <c r="EE116" s="37">
        <v>0</v>
      </c>
      <c r="EF116" s="37">
        <v>0</v>
      </c>
      <c r="EG116" s="37">
        <f>SUM(ED116:EF116)</f>
        <v>114749.45142153966</v>
      </c>
      <c r="EH116" s="37">
        <v>77306.92223861207</v>
      </c>
      <c r="EI116" s="37">
        <v>-354.6279950411312</v>
      </c>
      <c r="EJ116" s="37">
        <f>SUM(EH116:EI116)</f>
        <v>76952.29424357094</v>
      </c>
      <c r="EK116" s="37">
        <f t="shared" si="7"/>
        <v>704930.7024690483</v>
      </c>
      <c r="EL116" s="37">
        <v>0</v>
      </c>
      <c r="EM116" s="37">
        <v>704930.7024690483</v>
      </c>
      <c r="EN116" s="37">
        <v>0</v>
      </c>
      <c r="EO116" s="38">
        <f>SUM(EM116:EN116)</f>
        <v>704930.7024690483</v>
      </c>
    </row>
    <row r="117" spans="1:145" ht="12.75" customHeight="1">
      <c r="A117" s="26">
        <v>109</v>
      </c>
      <c r="B117" s="8" t="s">
        <v>475</v>
      </c>
      <c r="C117" s="4" t="s">
        <v>476</v>
      </c>
      <c r="D117" s="37">
        <v>38.822507104395015</v>
      </c>
      <c r="E117" s="37">
        <v>2.2343908654001634</v>
      </c>
      <c r="F117" s="37">
        <v>1.0114176261814658</v>
      </c>
      <c r="G117" s="37">
        <v>4.84808027680285</v>
      </c>
      <c r="H117" s="37">
        <v>1.7808824523634532</v>
      </c>
      <c r="I117" s="37">
        <v>126.0633080387885</v>
      </c>
      <c r="J117" s="37">
        <v>0.6709334634056224</v>
      </c>
      <c r="K117" s="37">
        <v>536.8162221263173</v>
      </c>
      <c r="L117" s="37">
        <v>0</v>
      </c>
      <c r="M117" s="37">
        <v>10.964432376851065</v>
      </c>
      <c r="N117" s="37">
        <v>1497.6629819343343</v>
      </c>
      <c r="O117" s="37">
        <v>2294.7316293983686</v>
      </c>
      <c r="P117" s="37">
        <v>151.23688846350794</v>
      </c>
      <c r="Q117" s="37">
        <v>37.92703343769729</v>
      </c>
      <c r="R117" s="37">
        <v>0</v>
      </c>
      <c r="S117" s="37">
        <v>0</v>
      </c>
      <c r="T117" s="37">
        <v>0</v>
      </c>
      <c r="U117" s="37">
        <v>3.4325630668445877</v>
      </c>
      <c r="V117" s="37">
        <v>0</v>
      </c>
      <c r="W117" s="37">
        <v>2.684410861953111</v>
      </c>
      <c r="X117" s="37">
        <v>0</v>
      </c>
      <c r="Y117" s="37">
        <v>0</v>
      </c>
      <c r="Z117" s="37">
        <v>0</v>
      </c>
      <c r="AA117" s="37">
        <v>125.62601140578438</v>
      </c>
      <c r="AB117" s="37">
        <v>0</v>
      </c>
      <c r="AC117" s="37">
        <v>122.33977309341688</v>
      </c>
      <c r="AD117" s="37">
        <v>0.011940727352804506</v>
      </c>
      <c r="AE117" s="37">
        <v>0.6407351164750583</v>
      </c>
      <c r="AF117" s="37">
        <v>0</v>
      </c>
      <c r="AG117" s="37">
        <v>0</v>
      </c>
      <c r="AH117" s="37">
        <v>0.6632020584578173</v>
      </c>
      <c r="AI117" s="37">
        <v>0</v>
      </c>
      <c r="AJ117" s="37">
        <v>8.125460423015742</v>
      </c>
      <c r="AK117" s="37">
        <v>14.635967208445408</v>
      </c>
      <c r="AL117" s="37">
        <v>0</v>
      </c>
      <c r="AM117" s="37">
        <v>2.0657777064696146</v>
      </c>
      <c r="AN117" s="37">
        <v>1.075399472291579</v>
      </c>
      <c r="AO117" s="37">
        <v>0</v>
      </c>
      <c r="AP117" s="37">
        <v>1.7975629534927673</v>
      </c>
      <c r="AQ117" s="37">
        <v>0</v>
      </c>
      <c r="AR117" s="37">
        <v>0</v>
      </c>
      <c r="AS117" s="37">
        <v>0.13374425181744706</v>
      </c>
      <c r="AT117" s="37">
        <v>0</v>
      </c>
      <c r="AU117" s="37">
        <v>0</v>
      </c>
      <c r="AV117" s="37">
        <v>0.04592953365124373</v>
      </c>
      <c r="AW117" s="37">
        <v>0</v>
      </c>
      <c r="AX117" s="37">
        <v>0.04592953365124373</v>
      </c>
      <c r="AY117" s="37">
        <v>175.2197618209055</v>
      </c>
      <c r="AZ117" s="37">
        <v>0</v>
      </c>
      <c r="BA117" s="37">
        <v>1.8054267768584644</v>
      </c>
      <c r="BB117" s="37">
        <v>0</v>
      </c>
      <c r="BC117" s="37">
        <v>0.7715721286947127</v>
      </c>
      <c r="BD117" s="37">
        <v>0</v>
      </c>
      <c r="BE117" s="37">
        <v>0</v>
      </c>
      <c r="BF117" s="37">
        <v>98.92144507880982</v>
      </c>
      <c r="BG117" s="37">
        <v>62.70377039604863</v>
      </c>
      <c r="BH117" s="37">
        <v>0.6772052522080809</v>
      </c>
      <c r="BI117" s="37">
        <v>0</v>
      </c>
      <c r="BJ117" s="37">
        <v>0</v>
      </c>
      <c r="BK117" s="37">
        <v>0</v>
      </c>
      <c r="BL117" s="37">
        <v>8.933915083155362</v>
      </c>
      <c r="BM117" s="37">
        <v>0</v>
      </c>
      <c r="BN117" s="37">
        <v>99.82879934605691</v>
      </c>
      <c r="BO117" s="37">
        <v>0</v>
      </c>
      <c r="BP117" s="37">
        <v>55.22976064257303</v>
      </c>
      <c r="BQ117" s="37">
        <v>28.51753731864419</v>
      </c>
      <c r="BR117" s="37">
        <v>76.4438481525957</v>
      </c>
      <c r="BS117" s="37">
        <v>0</v>
      </c>
      <c r="BT117" s="37">
        <v>23.464741183204215</v>
      </c>
      <c r="BU117" s="37">
        <v>14.63036518952796</v>
      </c>
      <c r="BV117" s="37">
        <v>0</v>
      </c>
      <c r="BW117" s="37">
        <v>12337.861322705014</v>
      </c>
      <c r="BX117" s="37">
        <v>726.2128086365508</v>
      </c>
      <c r="BY117" s="37">
        <v>21005.510292399278</v>
      </c>
      <c r="BZ117" s="37">
        <v>1020.5169705828484</v>
      </c>
      <c r="CA117" s="37">
        <v>9.99919663716532</v>
      </c>
      <c r="CB117" s="37">
        <v>0.6360231072939955</v>
      </c>
      <c r="CC117" s="37">
        <v>62.92226108284248</v>
      </c>
      <c r="CD117" s="37">
        <v>8.642697766531294</v>
      </c>
      <c r="CE117" s="37">
        <v>0</v>
      </c>
      <c r="CF117" s="37">
        <v>0.1809343822749146</v>
      </c>
      <c r="CG117" s="37">
        <v>1.3091631422469352</v>
      </c>
      <c r="CH117" s="37">
        <v>0.07824008618805213</v>
      </c>
      <c r="CI117" s="37">
        <v>3.26260845182256</v>
      </c>
      <c r="CJ117" s="37">
        <v>21.441302844999466</v>
      </c>
      <c r="CK117" s="37">
        <v>583039.1546712829</v>
      </c>
      <c r="CL117" s="37">
        <v>121.16252795966699</v>
      </c>
      <c r="CM117" s="37">
        <v>13110.138586957448</v>
      </c>
      <c r="CN117" s="37">
        <v>2006.0217273783912</v>
      </c>
      <c r="CO117" s="37">
        <v>4252.728712040615</v>
      </c>
      <c r="CP117" s="37">
        <v>0</v>
      </c>
      <c r="CQ117" s="37">
        <v>893.8842559713153</v>
      </c>
      <c r="CR117" s="37">
        <v>5883.28576014226</v>
      </c>
      <c r="CS117" s="37">
        <v>12.80553742243528</v>
      </c>
      <c r="CT117" s="37">
        <v>15.625238322351079</v>
      </c>
      <c r="CU117" s="37">
        <v>15748.858244371655</v>
      </c>
      <c r="CV117" s="37">
        <v>816.689903267524</v>
      </c>
      <c r="CW117" s="37">
        <v>0</v>
      </c>
      <c r="CX117" s="37">
        <v>6.779179659024327</v>
      </c>
      <c r="CY117" s="37">
        <v>18.306727458721472</v>
      </c>
      <c r="CZ117" s="37">
        <v>1655.7503181953878</v>
      </c>
      <c r="DA117" s="37">
        <v>630.228947286341</v>
      </c>
      <c r="DB117" s="37">
        <v>2392.752525814366</v>
      </c>
      <c r="DC117" s="37">
        <v>30.60356329372642</v>
      </c>
      <c r="DD117" s="37">
        <v>299.9908504855676</v>
      </c>
      <c r="DE117" s="37">
        <v>379.60660496038867</v>
      </c>
      <c r="DF117" s="37">
        <v>0</v>
      </c>
      <c r="DG117" s="37">
        <v>0</v>
      </c>
      <c r="DH117" s="37">
        <v>0</v>
      </c>
      <c r="DI117" s="37">
        <v>0</v>
      </c>
      <c r="DJ117" s="37">
        <v>5276.666148069176</v>
      </c>
      <c r="DK117" s="37">
        <v>18.658698990602005</v>
      </c>
      <c r="DL117" s="37">
        <v>110.0712103327946</v>
      </c>
      <c r="DM117" s="37">
        <v>0</v>
      </c>
      <c r="DN117" s="37">
        <v>3.30934656129731</v>
      </c>
      <c r="DO117" s="37">
        <v>0</v>
      </c>
      <c r="DP117" s="37">
        <v>0</v>
      </c>
      <c r="DQ117" s="37">
        <v>0</v>
      </c>
      <c r="DR117" s="37">
        <v>0.06534957890177809</v>
      </c>
      <c r="DS117" s="37">
        <v>0</v>
      </c>
      <c r="DT117" s="37">
        <v>0.23957536922968292</v>
      </c>
      <c r="DU117" s="37">
        <v>3.299554066939948</v>
      </c>
      <c r="DV117" s="37">
        <v>375.8955442473496</v>
      </c>
      <c r="DW117" s="37">
        <v>0</v>
      </c>
      <c r="DX117" s="37">
        <f t="shared" si="8"/>
        <v>677936.396394658</v>
      </c>
      <c r="DY117" s="37">
        <v>0</v>
      </c>
      <c r="DZ117" s="37">
        <v>0</v>
      </c>
      <c r="EA117" s="37">
        <f>SUM(DY117:DZ117)</f>
        <v>0</v>
      </c>
      <c r="EB117" s="37">
        <v>0</v>
      </c>
      <c r="EC117" s="37">
        <v>0</v>
      </c>
      <c r="ED117" s="37">
        <f>SUM(EB117:EC117)</f>
        <v>0</v>
      </c>
      <c r="EE117" s="37">
        <v>0</v>
      </c>
      <c r="EF117" s="37">
        <v>0</v>
      </c>
      <c r="EG117" s="37">
        <f>SUM(ED117:EF117)</f>
        <v>0</v>
      </c>
      <c r="EH117" s="37">
        <v>92972.13759796515</v>
      </c>
      <c r="EI117" s="37">
        <v>-475.2000764098143</v>
      </c>
      <c r="EJ117" s="37">
        <f>SUM(EH117:EI117)</f>
        <v>92496.93752155533</v>
      </c>
      <c r="EK117" s="37">
        <f t="shared" si="7"/>
        <v>770433.3339162134</v>
      </c>
      <c r="EL117" s="37">
        <v>0</v>
      </c>
      <c r="EM117" s="37">
        <v>770433.3339162134</v>
      </c>
      <c r="EN117" s="37">
        <v>0</v>
      </c>
      <c r="EO117" s="38">
        <f>SUM(EM117:EN117)</f>
        <v>770433.3339162134</v>
      </c>
    </row>
    <row r="118" spans="1:145" ht="12.75" customHeight="1">
      <c r="A118" s="26">
        <v>110</v>
      </c>
      <c r="B118" s="8" t="s">
        <v>477</v>
      </c>
      <c r="C118" s="4" t="s">
        <v>478</v>
      </c>
      <c r="D118" s="37">
        <v>114.22879460590386</v>
      </c>
      <c r="E118" s="37">
        <v>7.075643514228106</v>
      </c>
      <c r="F118" s="37">
        <v>40.211285357423435</v>
      </c>
      <c r="G118" s="37">
        <v>25.068196724311083</v>
      </c>
      <c r="H118" s="37">
        <v>4.996801568874325</v>
      </c>
      <c r="I118" s="37">
        <v>248.65005209316655</v>
      </c>
      <c r="J118" s="37">
        <v>12.177594573564873</v>
      </c>
      <c r="K118" s="37">
        <v>261.7164800859734</v>
      </c>
      <c r="L118" s="37">
        <v>0</v>
      </c>
      <c r="M118" s="37">
        <v>32.66016374807788</v>
      </c>
      <c r="N118" s="37">
        <v>510.4076703770957</v>
      </c>
      <c r="O118" s="37">
        <v>4657.974510659535</v>
      </c>
      <c r="P118" s="37">
        <v>3306.566587955796</v>
      </c>
      <c r="Q118" s="37">
        <v>2814.6421212442897</v>
      </c>
      <c r="R118" s="37">
        <v>117.49612827076055</v>
      </c>
      <c r="S118" s="37">
        <v>82.74267655177215</v>
      </c>
      <c r="T118" s="37">
        <v>592.0276449805223</v>
      </c>
      <c r="U118" s="37">
        <v>726.8732711921357</v>
      </c>
      <c r="V118" s="37">
        <v>3896.5915254610595</v>
      </c>
      <c r="W118" s="37">
        <v>315.45627613513943</v>
      </c>
      <c r="X118" s="37">
        <v>11.945444057212743</v>
      </c>
      <c r="Y118" s="37">
        <v>142.1819168127325</v>
      </c>
      <c r="Z118" s="37">
        <v>128.29137328068327</v>
      </c>
      <c r="AA118" s="37">
        <v>68.44127155288538</v>
      </c>
      <c r="AB118" s="37">
        <v>4.913088901166735</v>
      </c>
      <c r="AC118" s="37">
        <v>362.3867126772044</v>
      </c>
      <c r="AD118" s="37">
        <v>36.790522542336994</v>
      </c>
      <c r="AE118" s="37">
        <v>296.17447916846834</v>
      </c>
      <c r="AF118" s="37">
        <v>715.8366128395286</v>
      </c>
      <c r="AG118" s="37">
        <v>581.3548445207084</v>
      </c>
      <c r="AH118" s="37">
        <v>106.95208499206379</v>
      </c>
      <c r="AI118" s="37">
        <v>449.84952667583013</v>
      </c>
      <c r="AJ118" s="37">
        <v>11.338670031692539</v>
      </c>
      <c r="AK118" s="37">
        <v>121.1047987744347</v>
      </c>
      <c r="AL118" s="37">
        <v>47.77588691794926</v>
      </c>
      <c r="AM118" s="37">
        <v>10.596943809735514</v>
      </c>
      <c r="AN118" s="37">
        <v>320.5745667224413</v>
      </c>
      <c r="AO118" s="37">
        <v>0.07123188341004859</v>
      </c>
      <c r="AP118" s="37">
        <v>308.09295773496274</v>
      </c>
      <c r="AQ118" s="37">
        <v>3.3287871556845188</v>
      </c>
      <c r="AR118" s="37">
        <v>24.814098817607672</v>
      </c>
      <c r="AS118" s="37">
        <v>548.4789335540448</v>
      </c>
      <c r="AT118" s="37">
        <v>549.5406332801648</v>
      </c>
      <c r="AU118" s="37">
        <v>22.606152024133884</v>
      </c>
      <c r="AV118" s="37">
        <v>6.158320836683989</v>
      </c>
      <c r="AW118" s="37">
        <v>119.59382038305992</v>
      </c>
      <c r="AX118" s="37">
        <v>39.220188646733305</v>
      </c>
      <c r="AY118" s="37">
        <v>6349.09636608378</v>
      </c>
      <c r="AZ118" s="37">
        <v>3443.15443484447</v>
      </c>
      <c r="BA118" s="37">
        <v>54.14895812522021</v>
      </c>
      <c r="BB118" s="37">
        <v>568.3925838042965</v>
      </c>
      <c r="BC118" s="37">
        <v>89.21332068468642</v>
      </c>
      <c r="BD118" s="37">
        <v>1475.526875845179</v>
      </c>
      <c r="BE118" s="37">
        <v>974.3147854753213</v>
      </c>
      <c r="BF118" s="37">
        <v>1333.690184918001</v>
      </c>
      <c r="BG118" s="37">
        <v>205.92011152681863</v>
      </c>
      <c r="BH118" s="37">
        <v>392.9999290562551</v>
      </c>
      <c r="BI118" s="37">
        <v>668.7232617211517</v>
      </c>
      <c r="BJ118" s="37">
        <v>5342.258505389088</v>
      </c>
      <c r="BK118" s="37">
        <v>1019.669834325879</v>
      </c>
      <c r="BL118" s="37">
        <v>1420.2870476173487</v>
      </c>
      <c r="BM118" s="37">
        <v>218.19189893440534</v>
      </c>
      <c r="BN118" s="37">
        <v>699.9137351646455</v>
      </c>
      <c r="BO118" s="37">
        <v>38.34644499798607</v>
      </c>
      <c r="BP118" s="37">
        <v>3979.9669830997605</v>
      </c>
      <c r="BQ118" s="37">
        <v>41.667752356574574</v>
      </c>
      <c r="BR118" s="37">
        <v>887.3566741524816</v>
      </c>
      <c r="BS118" s="37">
        <v>348.5176608061688</v>
      </c>
      <c r="BT118" s="37">
        <v>674.2599449107975</v>
      </c>
      <c r="BU118" s="37">
        <v>155.2535023970467</v>
      </c>
      <c r="BV118" s="37">
        <v>4378.334477195619</v>
      </c>
      <c r="BW118" s="37">
        <v>8452.7983707071</v>
      </c>
      <c r="BX118" s="37">
        <v>11929.87828163316</v>
      </c>
      <c r="BY118" s="37">
        <v>3247.070869877583</v>
      </c>
      <c r="BZ118" s="37">
        <v>16950.989167179185</v>
      </c>
      <c r="CA118" s="37">
        <v>11243.566370516344</v>
      </c>
      <c r="CB118" s="37">
        <v>7.049348273361281</v>
      </c>
      <c r="CC118" s="37">
        <v>253.02254434288614</v>
      </c>
      <c r="CD118" s="37">
        <v>458.17777445185794</v>
      </c>
      <c r="CE118" s="37">
        <v>20.109638850234166</v>
      </c>
      <c r="CF118" s="37">
        <v>511.7307360899861</v>
      </c>
      <c r="CG118" s="37">
        <v>45.75269152976145</v>
      </c>
      <c r="CH118" s="37">
        <v>108.68240792485365</v>
      </c>
      <c r="CI118" s="37">
        <v>48.02070786950124</v>
      </c>
      <c r="CJ118" s="37">
        <v>833.8012540599648</v>
      </c>
      <c r="CK118" s="37">
        <v>21033.249524150368</v>
      </c>
      <c r="CL118" s="37">
        <v>70.84397630518782</v>
      </c>
      <c r="CM118" s="37">
        <v>14437.28692602433</v>
      </c>
      <c r="CN118" s="37">
        <v>58.204356195029355</v>
      </c>
      <c r="CO118" s="37">
        <v>62.68603830758276</v>
      </c>
      <c r="CP118" s="37">
        <v>88.92817023642938</v>
      </c>
      <c r="CQ118" s="37">
        <v>1208.519218552315</v>
      </c>
      <c r="CR118" s="37">
        <v>2830.963079280894</v>
      </c>
      <c r="CS118" s="37">
        <v>294.37377543172704</v>
      </c>
      <c r="CT118" s="37">
        <v>1039.1945769753493</v>
      </c>
      <c r="CU118" s="37">
        <v>36108.205049431475</v>
      </c>
      <c r="CV118" s="37">
        <v>4968.945024178637</v>
      </c>
      <c r="CW118" s="37">
        <v>3307.594484075742</v>
      </c>
      <c r="CX118" s="37">
        <v>14.679980214278103</v>
      </c>
      <c r="CY118" s="37">
        <v>77.15419494412474</v>
      </c>
      <c r="CZ118" s="37">
        <v>149.7242766762655</v>
      </c>
      <c r="DA118" s="37">
        <v>631.5780840551781</v>
      </c>
      <c r="DB118" s="37">
        <v>8234.661608083721</v>
      </c>
      <c r="DC118" s="37">
        <v>14.472752528367847</v>
      </c>
      <c r="DD118" s="37">
        <v>100.56022708536693</v>
      </c>
      <c r="DE118" s="37">
        <v>360.059808559785</v>
      </c>
      <c r="DF118" s="37">
        <v>2.380716914388399</v>
      </c>
      <c r="DG118" s="37">
        <v>94.9156721055614</v>
      </c>
      <c r="DH118" s="37">
        <v>0</v>
      </c>
      <c r="DI118" s="37">
        <v>0</v>
      </c>
      <c r="DJ118" s="37">
        <v>5918.368623107558</v>
      </c>
      <c r="DK118" s="37">
        <v>407.91014264582174</v>
      </c>
      <c r="DL118" s="37">
        <v>64.47399713825263</v>
      </c>
      <c r="DM118" s="37">
        <v>0</v>
      </c>
      <c r="DN118" s="37">
        <v>8.81238437435262</v>
      </c>
      <c r="DO118" s="37">
        <v>0</v>
      </c>
      <c r="DP118" s="37">
        <v>21.145642724411395</v>
      </c>
      <c r="DQ118" s="37">
        <v>0</v>
      </c>
      <c r="DR118" s="37">
        <v>30.65984577767448</v>
      </c>
      <c r="DS118" s="37">
        <v>0</v>
      </c>
      <c r="DT118" s="37">
        <v>1.7531163518245165</v>
      </c>
      <c r="DU118" s="37">
        <v>14.93957576793413</v>
      </c>
      <c r="DV118" s="37">
        <v>1053.0761020790972</v>
      </c>
      <c r="DW118" s="37">
        <v>0</v>
      </c>
      <c r="DX118" s="37">
        <f t="shared" si="8"/>
        <v>214386.15368071097</v>
      </c>
      <c r="DY118" s="37">
        <v>0</v>
      </c>
      <c r="DZ118" s="37">
        <v>0</v>
      </c>
      <c r="EA118" s="37">
        <f>SUM(DY118:DZ118)</f>
        <v>0</v>
      </c>
      <c r="EB118" s="37">
        <v>0</v>
      </c>
      <c r="EC118" s="37">
        <v>398.19591060371215</v>
      </c>
      <c r="ED118" s="37">
        <f>SUM(EB118:EC118)</f>
        <v>398.19591060371215</v>
      </c>
      <c r="EE118" s="37">
        <v>0</v>
      </c>
      <c r="EF118" s="37">
        <v>0</v>
      </c>
      <c r="EG118" s="37">
        <f>SUM(ED118:EF118)</f>
        <v>398.19591060371215</v>
      </c>
      <c r="EH118" s="37">
        <v>393730.908</v>
      </c>
      <c r="EI118" s="37">
        <v>-324.5376854818854</v>
      </c>
      <c r="EJ118" s="37">
        <f>SUM(EH118:EI118)</f>
        <v>393406.3703145181</v>
      </c>
      <c r="EK118" s="37">
        <f t="shared" si="7"/>
        <v>608190.7199058328</v>
      </c>
      <c r="EL118" s="37">
        <v>0</v>
      </c>
      <c r="EM118" s="37">
        <v>608190.7199058328</v>
      </c>
      <c r="EN118" s="37">
        <v>0</v>
      </c>
      <c r="EO118" s="38">
        <f>SUM(EM118:EN118)</f>
        <v>608190.7199058328</v>
      </c>
    </row>
    <row r="119" spans="1:145" ht="12.75" customHeight="1">
      <c r="A119" s="26">
        <v>111</v>
      </c>
      <c r="B119" s="8" t="s">
        <v>479</v>
      </c>
      <c r="C119" s="4" t="s">
        <v>480</v>
      </c>
      <c r="D119" s="37">
        <v>422.9328579486161</v>
      </c>
      <c r="E119" s="37">
        <v>10.379587639049523</v>
      </c>
      <c r="F119" s="37">
        <v>4.084751803325496</v>
      </c>
      <c r="G119" s="37">
        <v>15.831082976513208</v>
      </c>
      <c r="H119" s="37">
        <v>5.663585789599861</v>
      </c>
      <c r="I119" s="37">
        <v>6209.9379643930515</v>
      </c>
      <c r="J119" s="37">
        <v>32.24272771790869</v>
      </c>
      <c r="K119" s="37">
        <v>14001.783609988384</v>
      </c>
      <c r="L119" s="37">
        <v>0</v>
      </c>
      <c r="M119" s="37">
        <v>134.1379012950519</v>
      </c>
      <c r="N119" s="37">
        <v>900.0619200968571</v>
      </c>
      <c r="O119" s="37">
        <v>9603.834504607614</v>
      </c>
      <c r="P119" s="37">
        <v>711.425064489614</v>
      </c>
      <c r="Q119" s="37">
        <v>525.7214147168338</v>
      </c>
      <c r="R119" s="37">
        <v>431.3178636116948</v>
      </c>
      <c r="S119" s="37">
        <v>998.6553427581131</v>
      </c>
      <c r="T119" s="37">
        <v>453.8846274549722</v>
      </c>
      <c r="U119" s="37">
        <v>247.7220240539575</v>
      </c>
      <c r="V119" s="37">
        <v>679.9550338988953</v>
      </c>
      <c r="W119" s="37">
        <v>158.91268201211733</v>
      </c>
      <c r="X119" s="37">
        <v>7.112073841063738</v>
      </c>
      <c r="Y119" s="37">
        <v>257.4757100843246</v>
      </c>
      <c r="Z119" s="37">
        <v>346.38203903021775</v>
      </c>
      <c r="AA119" s="37">
        <v>170.81316298754047</v>
      </c>
      <c r="AB119" s="37">
        <v>38.85074289953049</v>
      </c>
      <c r="AC119" s="37">
        <v>437.7403731595126</v>
      </c>
      <c r="AD119" s="37">
        <v>40.07226651822788</v>
      </c>
      <c r="AE119" s="37">
        <v>33.82257733532388</v>
      </c>
      <c r="AF119" s="37">
        <v>265.040138241368</v>
      </c>
      <c r="AG119" s="37">
        <v>483.4937926166843</v>
      </c>
      <c r="AH119" s="37">
        <v>359.6842608605351</v>
      </c>
      <c r="AI119" s="37">
        <v>1836.3939614472388</v>
      </c>
      <c r="AJ119" s="37">
        <v>129.2186815546546</v>
      </c>
      <c r="AK119" s="37">
        <v>334.4057707017185</v>
      </c>
      <c r="AL119" s="37">
        <v>288.5254471190697</v>
      </c>
      <c r="AM119" s="37">
        <v>14.734140404484691</v>
      </c>
      <c r="AN119" s="37">
        <v>72.37347137408341</v>
      </c>
      <c r="AO119" s="37">
        <v>13.302227882346248</v>
      </c>
      <c r="AP119" s="37">
        <v>156.46046176306805</v>
      </c>
      <c r="AQ119" s="37">
        <v>2.5155120902857933</v>
      </c>
      <c r="AR119" s="37">
        <v>241.84117728546119</v>
      </c>
      <c r="AS119" s="37">
        <v>525.455451304743</v>
      </c>
      <c r="AT119" s="37">
        <v>975.0353521915729</v>
      </c>
      <c r="AU119" s="37">
        <v>153.4861746842397</v>
      </c>
      <c r="AV119" s="37">
        <v>24.056897695558437</v>
      </c>
      <c r="AW119" s="37">
        <v>383.22260413270175</v>
      </c>
      <c r="AX119" s="37">
        <v>1686.584547671397</v>
      </c>
      <c r="AY119" s="37">
        <v>0</v>
      </c>
      <c r="AZ119" s="37">
        <v>588.2697163119249</v>
      </c>
      <c r="BA119" s="37">
        <v>7.954677957976579</v>
      </c>
      <c r="BB119" s="37">
        <v>671.3429023670715</v>
      </c>
      <c r="BC119" s="37">
        <v>20.887443307853534</v>
      </c>
      <c r="BD119" s="37">
        <v>274.6887892051324</v>
      </c>
      <c r="BE119" s="37">
        <v>219.4634576862383</v>
      </c>
      <c r="BF119" s="37">
        <v>456.5295438975268</v>
      </c>
      <c r="BG119" s="37">
        <v>205.73688462037475</v>
      </c>
      <c r="BH119" s="37">
        <v>238.16768380177777</v>
      </c>
      <c r="BI119" s="37">
        <v>199.97559275775671</v>
      </c>
      <c r="BJ119" s="37">
        <v>1278.784836322041</v>
      </c>
      <c r="BK119" s="37">
        <v>314.1362410049981</v>
      </c>
      <c r="BL119" s="37">
        <v>206.7017600328946</v>
      </c>
      <c r="BM119" s="37">
        <v>693.7792376993708</v>
      </c>
      <c r="BN119" s="37">
        <v>254.5775768487625</v>
      </c>
      <c r="BO119" s="37">
        <v>4.933635613402826</v>
      </c>
      <c r="BP119" s="37">
        <v>3542.717365325109</v>
      </c>
      <c r="BQ119" s="37">
        <v>127.66358117919799</v>
      </c>
      <c r="BR119" s="37">
        <v>1044.277494353541</v>
      </c>
      <c r="BS119" s="37">
        <v>264.3806471830385</v>
      </c>
      <c r="BT119" s="37">
        <v>546.7563617801106</v>
      </c>
      <c r="BU119" s="37">
        <v>50.93255007088962</v>
      </c>
      <c r="BV119" s="37">
        <v>2139.403953568928</v>
      </c>
      <c r="BW119" s="37">
        <v>6359.346842377119</v>
      </c>
      <c r="BX119" s="37">
        <v>27434.164942007937</v>
      </c>
      <c r="BY119" s="37">
        <v>39513.818222571805</v>
      </c>
      <c r="BZ119" s="37">
        <v>46060.971110486586</v>
      </c>
      <c r="CA119" s="37">
        <v>233.46223469964366</v>
      </c>
      <c r="CB119" s="37">
        <v>2.45427548888664</v>
      </c>
      <c r="CC119" s="37">
        <v>2429.519155892476</v>
      </c>
      <c r="CD119" s="37">
        <v>161.47029895327603</v>
      </c>
      <c r="CE119" s="37">
        <v>71.65780669473669</v>
      </c>
      <c r="CF119" s="37">
        <v>97.06822730307624</v>
      </c>
      <c r="CG119" s="37">
        <v>16.046846521510552</v>
      </c>
      <c r="CH119" s="37">
        <v>29.019687988144923</v>
      </c>
      <c r="CI119" s="37">
        <v>41.397603614808915</v>
      </c>
      <c r="CJ119" s="37">
        <v>158.4852874815713</v>
      </c>
      <c r="CK119" s="37">
        <v>20209.203637140083</v>
      </c>
      <c r="CL119" s="37">
        <v>405.6703123001968</v>
      </c>
      <c r="CM119" s="37">
        <v>34881.98021565474</v>
      </c>
      <c r="CN119" s="37">
        <v>363.42944057810166</v>
      </c>
      <c r="CO119" s="37">
        <v>445.16252071522234</v>
      </c>
      <c r="CP119" s="37">
        <v>10.736475764777035</v>
      </c>
      <c r="CQ119" s="37">
        <v>400.45723992484085</v>
      </c>
      <c r="CR119" s="37">
        <v>1515.3995725063694</v>
      </c>
      <c r="CS119" s="37">
        <v>8.195476320183417</v>
      </c>
      <c r="CT119" s="37">
        <v>71.65862678287534</v>
      </c>
      <c r="CU119" s="37">
        <v>4310.047219710035</v>
      </c>
      <c r="CV119" s="37">
        <v>1486.5534013354363</v>
      </c>
      <c r="CW119" s="37">
        <v>0</v>
      </c>
      <c r="CX119" s="37">
        <v>6.685378034066015</v>
      </c>
      <c r="CY119" s="37">
        <v>20.470401588875582</v>
      </c>
      <c r="CZ119" s="37">
        <v>15940.635749980614</v>
      </c>
      <c r="DA119" s="37">
        <v>1930.0138051239915</v>
      </c>
      <c r="DB119" s="37">
        <v>1459.9912409588064</v>
      </c>
      <c r="DC119" s="37">
        <v>13.02804811043477</v>
      </c>
      <c r="DD119" s="37">
        <v>69.2478086181673</v>
      </c>
      <c r="DE119" s="37">
        <v>417.9211978768843</v>
      </c>
      <c r="DF119" s="37">
        <v>1.5653760580391898</v>
      </c>
      <c r="DG119" s="37">
        <v>0.1260702221377966</v>
      </c>
      <c r="DH119" s="37">
        <v>0</v>
      </c>
      <c r="DI119" s="37">
        <v>0</v>
      </c>
      <c r="DJ119" s="37">
        <v>2436.8402499190515</v>
      </c>
      <c r="DK119" s="37">
        <v>41.09117703623135</v>
      </c>
      <c r="DL119" s="37">
        <v>29.497210014659625</v>
      </c>
      <c r="DM119" s="37">
        <v>0</v>
      </c>
      <c r="DN119" s="37">
        <v>40.880205596604966</v>
      </c>
      <c r="DO119" s="37">
        <v>0</v>
      </c>
      <c r="DP119" s="37">
        <v>0.11912824119578844</v>
      </c>
      <c r="DQ119" s="37">
        <v>0.18913748042277287</v>
      </c>
      <c r="DR119" s="37">
        <v>6.518652998528737</v>
      </c>
      <c r="DS119" s="37">
        <v>0</v>
      </c>
      <c r="DT119" s="37">
        <v>1.0571531598011827</v>
      </c>
      <c r="DU119" s="37">
        <v>101.80351147649513</v>
      </c>
      <c r="DV119" s="37">
        <v>1392.9053487243825</v>
      </c>
      <c r="DW119" s="37">
        <v>0</v>
      </c>
      <c r="DX119" s="37">
        <f t="shared" si="8"/>
        <v>268806.60902905895</v>
      </c>
      <c r="DY119" s="37">
        <v>0</v>
      </c>
      <c r="DZ119" s="37">
        <v>0</v>
      </c>
      <c r="EA119" s="37">
        <f>SUM(DY119:DZ119)</f>
        <v>0</v>
      </c>
      <c r="EB119" s="37">
        <v>0</v>
      </c>
      <c r="EC119" s="37">
        <v>0</v>
      </c>
      <c r="ED119" s="37">
        <f>SUM(EB119:EC119)</f>
        <v>0</v>
      </c>
      <c r="EE119" s="37">
        <v>0</v>
      </c>
      <c r="EF119" s="37">
        <v>0</v>
      </c>
      <c r="EG119" s="37">
        <f>SUM(ED119:EF119)</f>
        <v>0</v>
      </c>
      <c r="EH119" s="37">
        <v>1419.126</v>
      </c>
      <c r="EI119" s="37">
        <v>-158.42344872443954</v>
      </c>
      <c r="EJ119" s="37">
        <f>SUM(EH119:EI119)</f>
        <v>1260.7025512755604</v>
      </c>
      <c r="EK119" s="37">
        <f t="shared" si="7"/>
        <v>270067.3115803345</v>
      </c>
      <c r="EL119" s="37">
        <v>0</v>
      </c>
      <c r="EM119" s="37">
        <v>270067.3115803345</v>
      </c>
      <c r="EN119" s="37">
        <v>0</v>
      </c>
      <c r="EO119" s="38">
        <f>SUM(EM119:EN119)</f>
        <v>270067.3115803345</v>
      </c>
    </row>
    <row r="120" spans="1:145" ht="12.75" customHeight="1">
      <c r="A120" s="26">
        <v>112</v>
      </c>
      <c r="B120" s="8" t="s">
        <v>481</v>
      </c>
      <c r="C120" s="4" t="s">
        <v>482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1.3609734198838765</v>
      </c>
      <c r="J120" s="37">
        <v>11.56603315284023</v>
      </c>
      <c r="K120" s="37">
        <v>0</v>
      </c>
      <c r="L120" s="37">
        <v>0</v>
      </c>
      <c r="M120" s="37">
        <v>0</v>
      </c>
      <c r="N120" s="37">
        <v>1.5339631968239398</v>
      </c>
      <c r="O120" s="37">
        <v>85.47236509468601</v>
      </c>
      <c r="P120" s="37">
        <v>22.40331967950519</v>
      </c>
      <c r="Q120" s="37">
        <v>1248.9740593058216</v>
      </c>
      <c r="R120" s="37">
        <v>0</v>
      </c>
      <c r="S120" s="37">
        <v>0</v>
      </c>
      <c r="T120" s="37">
        <v>10.931819156600723</v>
      </c>
      <c r="U120" s="37">
        <v>1.453183020596955</v>
      </c>
      <c r="V120" s="37">
        <v>121.03566346755152</v>
      </c>
      <c r="W120" s="37">
        <v>31.291627991226413</v>
      </c>
      <c r="X120" s="37">
        <v>0</v>
      </c>
      <c r="Y120" s="37">
        <v>143.7057224037424</v>
      </c>
      <c r="Z120" s="37">
        <v>0</v>
      </c>
      <c r="AA120" s="37">
        <v>52.375021044711325</v>
      </c>
      <c r="AB120" s="37">
        <v>0</v>
      </c>
      <c r="AC120" s="37">
        <v>44.84513705072957</v>
      </c>
      <c r="AD120" s="37">
        <v>3.8352768730246005</v>
      </c>
      <c r="AE120" s="37">
        <v>0.268100745205633</v>
      </c>
      <c r="AF120" s="37">
        <v>1.298062104469783</v>
      </c>
      <c r="AG120" s="37">
        <v>16.263644758720734</v>
      </c>
      <c r="AH120" s="37">
        <v>0</v>
      </c>
      <c r="AI120" s="37">
        <v>0</v>
      </c>
      <c r="AJ120" s="37">
        <v>32.4397388218257</v>
      </c>
      <c r="AK120" s="37">
        <v>3.6198114083319477</v>
      </c>
      <c r="AL120" s="37">
        <v>0</v>
      </c>
      <c r="AM120" s="37">
        <v>0</v>
      </c>
      <c r="AN120" s="37">
        <v>0</v>
      </c>
      <c r="AO120" s="37">
        <v>0</v>
      </c>
      <c r="AP120" s="37">
        <v>0.00895173644205116</v>
      </c>
      <c r="AQ120" s="37">
        <v>0</v>
      </c>
      <c r="AR120" s="37">
        <v>0</v>
      </c>
      <c r="AS120" s="37">
        <v>3.0986457737978506</v>
      </c>
      <c r="AT120" s="37">
        <v>0.5467829627402716</v>
      </c>
      <c r="AU120" s="37">
        <v>0</v>
      </c>
      <c r="AV120" s="37">
        <v>0.007672916950329566</v>
      </c>
      <c r="AW120" s="37">
        <v>28.311711784370154</v>
      </c>
      <c r="AX120" s="37">
        <v>0.007672916950329566</v>
      </c>
      <c r="AY120" s="37">
        <v>0</v>
      </c>
      <c r="AZ120" s="37">
        <v>153.20782166416876</v>
      </c>
      <c r="BA120" s="37">
        <v>0</v>
      </c>
      <c r="BB120" s="37">
        <v>104.20850987320719</v>
      </c>
      <c r="BC120" s="37">
        <v>36.59061511154184</v>
      </c>
      <c r="BD120" s="37">
        <v>23.986790676443253</v>
      </c>
      <c r="BE120" s="37">
        <v>0</v>
      </c>
      <c r="BF120" s="37">
        <v>62.3399760483806</v>
      </c>
      <c r="BG120" s="37">
        <v>0</v>
      </c>
      <c r="BH120" s="37">
        <v>13.514564388513806</v>
      </c>
      <c r="BI120" s="37">
        <v>0</v>
      </c>
      <c r="BJ120" s="37">
        <v>21.2250184521592</v>
      </c>
      <c r="BK120" s="37">
        <v>81.09361421688486</v>
      </c>
      <c r="BL120" s="37">
        <v>59.71744555082227</v>
      </c>
      <c r="BM120" s="37">
        <v>220.021177485576</v>
      </c>
      <c r="BN120" s="37">
        <v>31.81717285981408</v>
      </c>
      <c r="BO120" s="37">
        <v>0</v>
      </c>
      <c r="BP120" s="37">
        <v>504.7519221910431</v>
      </c>
      <c r="BQ120" s="37">
        <v>14.8370141923059</v>
      </c>
      <c r="BR120" s="37">
        <v>144.77312567102777</v>
      </c>
      <c r="BS120" s="37">
        <v>0.14941230436636563</v>
      </c>
      <c r="BT120" s="37">
        <v>72.18669106351722</v>
      </c>
      <c r="BU120" s="37">
        <v>31.416470367555092</v>
      </c>
      <c r="BV120" s="37">
        <v>148.64417197177778</v>
      </c>
      <c r="BW120" s="37">
        <v>27.678803187584066</v>
      </c>
      <c r="BX120" s="37">
        <v>45.604713659782256</v>
      </c>
      <c r="BY120" s="37">
        <v>0.10554262827287271</v>
      </c>
      <c r="BZ120" s="37">
        <v>1375.234195070151</v>
      </c>
      <c r="CA120" s="37">
        <v>5987.470296480585</v>
      </c>
      <c r="CB120" s="37">
        <v>0.32689095386218253</v>
      </c>
      <c r="CC120" s="37">
        <v>0.9937179697436622</v>
      </c>
      <c r="CD120" s="37">
        <v>7.793879945344496</v>
      </c>
      <c r="CE120" s="37">
        <v>0</v>
      </c>
      <c r="CF120" s="37">
        <v>4.116829496178235</v>
      </c>
      <c r="CG120" s="37">
        <v>2.143155999726342</v>
      </c>
      <c r="CH120" s="37">
        <v>0.6241074493332325</v>
      </c>
      <c r="CI120" s="37">
        <v>0.5485383372725802</v>
      </c>
      <c r="CJ120" s="37">
        <v>26.053889567601672</v>
      </c>
      <c r="CK120" s="37">
        <v>460.5522620254751</v>
      </c>
      <c r="CL120" s="37">
        <v>0</v>
      </c>
      <c r="CM120" s="37">
        <v>140.21048137132462</v>
      </c>
      <c r="CN120" s="37">
        <v>0</v>
      </c>
      <c r="CO120" s="37">
        <v>0</v>
      </c>
      <c r="CP120" s="37">
        <v>0.33745789646253366</v>
      </c>
      <c r="CQ120" s="37">
        <v>54.17573418593826</v>
      </c>
      <c r="CR120" s="37">
        <v>4.382881479945341</v>
      </c>
      <c r="CS120" s="37">
        <v>0</v>
      </c>
      <c r="CT120" s="37">
        <v>0</v>
      </c>
      <c r="CU120" s="37">
        <v>10.360898860238457</v>
      </c>
      <c r="CV120" s="37">
        <v>0</v>
      </c>
      <c r="CW120" s="37">
        <v>0</v>
      </c>
      <c r="CX120" s="37">
        <v>0</v>
      </c>
      <c r="CY120" s="37">
        <v>0</v>
      </c>
      <c r="CZ120" s="37">
        <v>0</v>
      </c>
      <c r="DA120" s="37">
        <v>0</v>
      </c>
      <c r="DB120" s="37">
        <v>0</v>
      </c>
      <c r="DC120" s="37">
        <v>0</v>
      </c>
      <c r="DD120" s="37">
        <v>0</v>
      </c>
      <c r="DE120" s="37">
        <v>0.7887197644267926</v>
      </c>
      <c r="DF120" s="37">
        <v>0</v>
      </c>
      <c r="DG120" s="37">
        <v>0</v>
      </c>
      <c r="DH120" s="37">
        <v>0</v>
      </c>
      <c r="DI120" s="37">
        <v>0</v>
      </c>
      <c r="DJ120" s="37">
        <v>123.43377462420983</v>
      </c>
      <c r="DK120" s="37">
        <v>0</v>
      </c>
      <c r="DL120" s="37">
        <v>0</v>
      </c>
      <c r="DM120" s="37">
        <v>0</v>
      </c>
      <c r="DN120" s="37">
        <v>0.555378450984934</v>
      </c>
      <c r="DO120" s="37">
        <v>0</v>
      </c>
      <c r="DP120" s="37">
        <v>0</v>
      </c>
      <c r="DQ120" s="37">
        <v>0</v>
      </c>
      <c r="DR120" s="37">
        <v>0</v>
      </c>
      <c r="DS120" s="37">
        <v>0</v>
      </c>
      <c r="DT120" s="37">
        <v>1.2476750480960206</v>
      </c>
      <c r="DU120" s="37">
        <v>0</v>
      </c>
      <c r="DV120" s="37">
        <v>0</v>
      </c>
      <c r="DW120" s="37">
        <v>0</v>
      </c>
      <c r="DX120" s="37">
        <f t="shared" si="8"/>
        <v>11865.876299329195</v>
      </c>
      <c r="DY120" s="37">
        <v>0</v>
      </c>
      <c r="DZ120" s="37">
        <v>0</v>
      </c>
      <c r="EA120" s="37">
        <f>SUM(DY120:DZ120)</f>
        <v>0</v>
      </c>
      <c r="EB120" s="37">
        <v>0</v>
      </c>
      <c r="EC120" s="37">
        <v>0</v>
      </c>
      <c r="ED120" s="37">
        <f>SUM(EB120:EC120)</f>
        <v>0</v>
      </c>
      <c r="EE120" s="37">
        <v>0</v>
      </c>
      <c r="EF120" s="37">
        <v>0</v>
      </c>
      <c r="EG120" s="37">
        <f>SUM(ED120:EF120)</f>
        <v>0</v>
      </c>
      <c r="EH120" s="37">
        <v>25786.954</v>
      </c>
      <c r="EI120" s="37">
        <v>-20.749024511674282</v>
      </c>
      <c r="EJ120" s="37">
        <f>SUM(EH120:EI120)</f>
        <v>25766.204975488326</v>
      </c>
      <c r="EK120" s="37">
        <f t="shared" si="7"/>
        <v>37632.08127481752</v>
      </c>
      <c r="EL120" s="37">
        <v>0</v>
      </c>
      <c r="EM120" s="37">
        <v>37632.08127481752</v>
      </c>
      <c r="EN120" s="37">
        <v>0</v>
      </c>
      <c r="EO120" s="38">
        <f>SUM(EM120:EN120)</f>
        <v>37632.08127481752</v>
      </c>
    </row>
    <row r="121" spans="1:145" ht="12.75" customHeight="1">
      <c r="A121" s="26">
        <v>113</v>
      </c>
      <c r="B121" s="8" t="s">
        <v>483</v>
      </c>
      <c r="C121" s="4" t="s">
        <v>484</v>
      </c>
      <c r="D121" s="37">
        <v>57.655670302834416</v>
      </c>
      <c r="E121" s="37">
        <v>3.054138406868889</v>
      </c>
      <c r="F121" s="37">
        <v>1.5710683025500058</v>
      </c>
      <c r="G121" s="37">
        <v>6.645648728661481</v>
      </c>
      <c r="H121" s="37">
        <v>2.4342480002521762</v>
      </c>
      <c r="I121" s="37">
        <v>13.677433531211546</v>
      </c>
      <c r="J121" s="37">
        <v>49.686219379309655</v>
      </c>
      <c r="K121" s="37">
        <v>1.1391435011691582</v>
      </c>
      <c r="L121" s="37">
        <v>0</v>
      </c>
      <c r="M121" s="37">
        <v>22.571775948695034</v>
      </c>
      <c r="N121" s="37">
        <v>156.52948953104186</v>
      </c>
      <c r="O121" s="37">
        <v>25.59112610142399</v>
      </c>
      <c r="P121" s="37">
        <v>1319.3508166228992</v>
      </c>
      <c r="Q121" s="37">
        <v>211.5242599320439</v>
      </c>
      <c r="R121" s="37">
        <v>705.5037278458827</v>
      </c>
      <c r="S121" s="37">
        <v>60.330111887531636</v>
      </c>
      <c r="T121" s="37">
        <v>809.3838363895303</v>
      </c>
      <c r="U121" s="37">
        <v>255.8429515620289</v>
      </c>
      <c r="V121" s="37">
        <v>835.5927058944408</v>
      </c>
      <c r="W121" s="37">
        <v>78.31116943800563</v>
      </c>
      <c r="X121" s="37">
        <v>0.02564533743498255</v>
      </c>
      <c r="Y121" s="37">
        <v>701.5219769141806</v>
      </c>
      <c r="Z121" s="37">
        <v>588.8541112415916</v>
      </c>
      <c r="AA121" s="37">
        <v>170.10268259113897</v>
      </c>
      <c r="AB121" s="37">
        <v>0</v>
      </c>
      <c r="AC121" s="37">
        <v>579.6394730892277</v>
      </c>
      <c r="AD121" s="37">
        <v>2.7484504245508754</v>
      </c>
      <c r="AE121" s="37">
        <v>48.39581448870182</v>
      </c>
      <c r="AF121" s="37">
        <v>123.14457424869182</v>
      </c>
      <c r="AG121" s="37">
        <v>807.3271710651997</v>
      </c>
      <c r="AH121" s="37">
        <v>135.3201256540325</v>
      </c>
      <c r="AI121" s="37">
        <v>821.6470708787326</v>
      </c>
      <c r="AJ121" s="37">
        <v>23.48567071141238</v>
      </c>
      <c r="AK121" s="37">
        <v>21.30513158791109</v>
      </c>
      <c r="AL121" s="37">
        <v>6.558795092316046</v>
      </c>
      <c r="AM121" s="37">
        <v>37.90581588807403</v>
      </c>
      <c r="AN121" s="37">
        <v>6.744855324155607</v>
      </c>
      <c r="AO121" s="37">
        <v>0</v>
      </c>
      <c r="AP121" s="37">
        <v>14.160452877497727</v>
      </c>
      <c r="AQ121" s="37">
        <v>0</v>
      </c>
      <c r="AR121" s="37">
        <v>670.4372162414084</v>
      </c>
      <c r="AS121" s="37">
        <v>22.45761875923031</v>
      </c>
      <c r="AT121" s="37">
        <v>729.3797923338217</v>
      </c>
      <c r="AU121" s="37">
        <v>0.06772393988793714</v>
      </c>
      <c r="AV121" s="37">
        <v>0.2128396691871387</v>
      </c>
      <c r="AW121" s="37">
        <v>39.374680721006015</v>
      </c>
      <c r="AX121" s="37">
        <v>688.5106981862733</v>
      </c>
      <c r="AY121" s="37">
        <v>0</v>
      </c>
      <c r="AZ121" s="37">
        <v>501.0561348337536</v>
      </c>
      <c r="BA121" s="37">
        <v>11.821998319417112</v>
      </c>
      <c r="BB121" s="37">
        <v>20.859998441276566</v>
      </c>
      <c r="BC121" s="37">
        <v>14.081435894562466</v>
      </c>
      <c r="BD121" s="37">
        <v>21.249009119977906</v>
      </c>
      <c r="BE121" s="37">
        <v>115.79073830490587</v>
      </c>
      <c r="BF121" s="37">
        <v>246.19749139698783</v>
      </c>
      <c r="BG121" s="37">
        <v>0</v>
      </c>
      <c r="BH121" s="37">
        <v>47.103527021770915</v>
      </c>
      <c r="BI121" s="37">
        <v>1.0261344231713097</v>
      </c>
      <c r="BJ121" s="37">
        <v>1937.4837599847278</v>
      </c>
      <c r="BK121" s="37">
        <v>114.97164997697713</v>
      </c>
      <c r="BL121" s="37">
        <v>237.6248540137496</v>
      </c>
      <c r="BM121" s="37">
        <v>922.3549369764145</v>
      </c>
      <c r="BN121" s="37">
        <v>246.11827003711875</v>
      </c>
      <c r="BO121" s="37">
        <v>0</v>
      </c>
      <c r="BP121" s="37">
        <v>2551.2391420661784</v>
      </c>
      <c r="BQ121" s="37">
        <v>25.652589682043896</v>
      </c>
      <c r="BR121" s="37">
        <v>556.014544070826</v>
      </c>
      <c r="BS121" s="37">
        <v>3.1408612248120242</v>
      </c>
      <c r="BT121" s="37">
        <v>203.5429596746631</v>
      </c>
      <c r="BU121" s="37">
        <v>0</v>
      </c>
      <c r="BV121" s="37">
        <v>1081.3008709219685</v>
      </c>
      <c r="BW121" s="37">
        <v>206.64827709266652</v>
      </c>
      <c r="BX121" s="37">
        <v>5309.271630864851</v>
      </c>
      <c r="BY121" s="37">
        <v>2356.74018912473</v>
      </c>
      <c r="BZ121" s="37">
        <v>275.992746552943</v>
      </c>
      <c r="CA121" s="37">
        <v>28.339821562988234</v>
      </c>
      <c r="CB121" s="37">
        <v>0.5081393179581518</v>
      </c>
      <c r="CC121" s="37">
        <v>76.91619605186114</v>
      </c>
      <c r="CD121" s="37">
        <v>84.49938760077391</v>
      </c>
      <c r="CE121" s="37">
        <v>0</v>
      </c>
      <c r="CF121" s="37">
        <v>17.115425552836978</v>
      </c>
      <c r="CG121" s="37">
        <v>1.0625910332136905</v>
      </c>
      <c r="CH121" s="37">
        <v>0.8268642642320662</v>
      </c>
      <c r="CI121" s="37">
        <v>11.46537534807744</v>
      </c>
      <c r="CJ121" s="37">
        <v>3.596234604246392</v>
      </c>
      <c r="CK121" s="37">
        <v>3716.3936478333535</v>
      </c>
      <c r="CL121" s="37">
        <v>25.74600310330895</v>
      </c>
      <c r="CM121" s="37">
        <v>5744.068484355365</v>
      </c>
      <c r="CN121" s="37">
        <v>11.872087358332934</v>
      </c>
      <c r="CO121" s="37">
        <v>8.342163259269926</v>
      </c>
      <c r="CP121" s="37">
        <v>35.08961138842498</v>
      </c>
      <c r="CQ121" s="37">
        <v>408.3665337432572</v>
      </c>
      <c r="CR121" s="37">
        <v>42.74876489056122</v>
      </c>
      <c r="CS121" s="37">
        <v>0</v>
      </c>
      <c r="CT121" s="37">
        <v>37.76838686949016</v>
      </c>
      <c r="CU121" s="37">
        <v>269430.2146945294</v>
      </c>
      <c r="CV121" s="37">
        <v>148.17670052583708</v>
      </c>
      <c r="CW121" s="37">
        <v>0</v>
      </c>
      <c r="CX121" s="37">
        <v>0</v>
      </c>
      <c r="CY121" s="37">
        <v>0</v>
      </c>
      <c r="CZ121" s="37">
        <v>835.7825932177442</v>
      </c>
      <c r="DA121" s="37">
        <v>36.440050291294426</v>
      </c>
      <c r="DB121" s="37">
        <v>0</v>
      </c>
      <c r="DC121" s="37">
        <v>0</v>
      </c>
      <c r="DD121" s="37">
        <v>0.5325330328241384</v>
      </c>
      <c r="DE121" s="37">
        <v>375.08363091225476</v>
      </c>
      <c r="DF121" s="37">
        <v>0</v>
      </c>
      <c r="DG121" s="37">
        <v>0</v>
      </c>
      <c r="DH121" s="37">
        <v>0</v>
      </c>
      <c r="DI121" s="37">
        <v>0</v>
      </c>
      <c r="DJ121" s="37">
        <v>308.58085479406685</v>
      </c>
      <c r="DK121" s="37">
        <v>7.298283691077114</v>
      </c>
      <c r="DL121" s="37">
        <v>0.5820090675765507</v>
      </c>
      <c r="DM121" s="37">
        <v>0</v>
      </c>
      <c r="DN121" s="37">
        <v>0</v>
      </c>
      <c r="DO121" s="37">
        <v>0</v>
      </c>
      <c r="DP121" s="37">
        <v>0</v>
      </c>
      <c r="DQ121" s="37">
        <v>0</v>
      </c>
      <c r="DR121" s="37">
        <v>144.77677627972443</v>
      </c>
      <c r="DS121" s="37">
        <v>0</v>
      </c>
      <c r="DT121" s="37">
        <v>0</v>
      </c>
      <c r="DU121" s="37">
        <v>6.995153448510508</v>
      </c>
      <c r="DV121" s="37">
        <v>53.90948818164427</v>
      </c>
      <c r="DW121" s="37">
        <v>0</v>
      </c>
      <c r="DX121" s="37">
        <f t="shared" si="8"/>
        <v>309466.10616470204</v>
      </c>
      <c r="DY121" s="37">
        <v>0</v>
      </c>
      <c r="DZ121" s="37">
        <v>0</v>
      </c>
      <c r="EA121" s="37">
        <f>SUM(DY121:DZ121)</f>
        <v>0</v>
      </c>
      <c r="EB121" s="37">
        <v>0</v>
      </c>
      <c r="EC121" s="37">
        <v>0</v>
      </c>
      <c r="ED121" s="37">
        <f>SUM(EB121:EC121)</f>
        <v>0</v>
      </c>
      <c r="EE121" s="37">
        <v>0</v>
      </c>
      <c r="EF121" s="37">
        <v>0</v>
      </c>
      <c r="EG121" s="37">
        <f>SUM(ED121:EF121)</f>
        <v>0</v>
      </c>
      <c r="EH121" s="37">
        <v>0</v>
      </c>
      <c r="EI121" s="37">
        <v>-178.1097864245622</v>
      </c>
      <c r="EJ121" s="37">
        <f>SUM(EH121:EI121)</f>
        <v>-178.1097864245622</v>
      </c>
      <c r="EK121" s="37">
        <f t="shared" si="7"/>
        <v>309287.9963782775</v>
      </c>
      <c r="EL121" s="37">
        <v>0</v>
      </c>
      <c r="EM121" s="37">
        <v>309287.9963782775</v>
      </c>
      <c r="EN121" s="37">
        <v>0</v>
      </c>
      <c r="EO121" s="38">
        <f>SUM(EM121:EN121)</f>
        <v>309287.9963782775</v>
      </c>
    </row>
    <row r="122" spans="1:145" ht="12.75" customHeight="1">
      <c r="A122" s="26">
        <v>114</v>
      </c>
      <c r="B122" s="8" t="s">
        <v>485</v>
      </c>
      <c r="C122" s="4" t="s">
        <v>486</v>
      </c>
      <c r="D122" s="37">
        <v>301.30329197516255</v>
      </c>
      <c r="E122" s="37">
        <v>25.820504196864853</v>
      </c>
      <c r="F122" s="37">
        <v>150.5494402083482</v>
      </c>
      <c r="G122" s="37">
        <v>59.391268296686455</v>
      </c>
      <c r="H122" s="37">
        <v>455.74119178645515</v>
      </c>
      <c r="I122" s="37">
        <v>601.7615006573482</v>
      </c>
      <c r="J122" s="37">
        <v>33.27534159566197</v>
      </c>
      <c r="K122" s="37">
        <v>175.91063054413334</v>
      </c>
      <c r="L122" s="37">
        <v>0</v>
      </c>
      <c r="M122" s="37">
        <v>12.916596339060773</v>
      </c>
      <c r="N122" s="37">
        <v>184.28496065566645</v>
      </c>
      <c r="O122" s="37">
        <v>6451.927750759239</v>
      </c>
      <c r="P122" s="37">
        <v>698.9929725135248</v>
      </c>
      <c r="Q122" s="37">
        <v>1231.9444050780603</v>
      </c>
      <c r="R122" s="37">
        <v>1445.8768397512465</v>
      </c>
      <c r="S122" s="37">
        <v>52.353529458952444</v>
      </c>
      <c r="T122" s="37">
        <v>1671.7645603011135</v>
      </c>
      <c r="U122" s="37">
        <v>0.23315782480433944</v>
      </c>
      <c r="V122" s="37">
        <v>4283.752434093292</v>
      </c>
      <c r="W122" s="37">
        <v>848.4210062825401</v>
      </c>
      <c r="X122" s="37">
        <v>1.3492666716256358</v>
      </c>
      <c r="Y122" s="37">
        <v>1642.3961363076955</v>
      </c>
      <c r="Z122" s="37">
        <v>1408.3781796036517</v>
      </c>
      <c r="AA122" s="37">
        <v>727.2147524178904</v>
      </c>
      <c r="AB122" s="37">
        <v>36.054684681201536</v>
      </c>
      <c r="AC122" s="37">
        <v>2263.5214738387103</v>
      </c>
      <c r="AD122" s="37">
        <v>250.82521287822055</v>
      </c>
      <c r="AE122" s="37">
        <v>1012.6757172257966</v>
      </c>
      <c r="AF122" s="37">
        <v>1323.3502709654606</v>
      </c>
      <c r="AG122" s="37">
        <v>3263.4268544632873</v>
      </c>
      <c r="AH122" s="37">
        <v>603.350960277445</v>
      </c>
      <c r="AI122" s="37">
        <v>2271.851506574193</v>
      </c>
      <c r="AJ122" s="37">
        <v>24.484810056313336</v>
      </c>
      <c r="AK122" s="37">
        <v>558.2531970185082</v>
      </c>
      <c r="AL122" s="37">
        <v>28.937969577855057</v>
      </c>
      <c r="AM122" s="37">
        <v>6.563928921838067</v>
      </c>
      <c r="AN122" s="37">
        <v>172.02004176359625</v>
      </c>
      <c r="AO122" s="37">
        <v>0.6272179360571633</v>
      </c>
      <c r="AP122" s="37">
        <v>119.09027049208339</v>
      </c>
      <c r="AQ122" s="37">
        <v>31.69183266405947</v>
      </c>
      <c r="AR122" s="37">
        <v>861.9723643211886</v>
      </c>
      <c r="AS122" s="37">
        <v>373.27968834548096</v>
      </c>
      <c r="AT122" s="37">
        <v>2113.078694143873</v>
      </c>
      <c r="AU122" s="37">
        <v>82.22562680253638</v>
      </c>
      <c r="AV122" s="37">
        <v>44.31775849692412</v>
      </c>
      <c r="AW122" s="37">
        <v>79.59588867617792</v>
      </c>
      <c r="AX122" s="37">
        <v>825.9678515715142</v>
      </c>
      <c r="AY122" s="37">
        <v>0</v>
      </c>
      <c r="AZ122" s="37">
        <v>1303.0934734865577</v>
      </c>
      <c r="BA122" s="37">
        <v>63.499117769972585</v>
      </c>
      <c r="BB122" s="37">
        <v>714.0001060279644</v>
      </c>
      <c r="BC122" s="37">
        <v>251.32121284446472</v>
      </c>
      <c r="BD122" s="37">
        <v>2397.6854426006225</v>
      </c>
      <c r="BE122" s="37">
        <v>1808.0645659764243</v>
      </c>
      <c r="BF122" s="37">
        <v>2234.962517493552</v>
      </c>
      <c r="BG122" s="37">
        <v>131.37288603427473</v>
      </c>
      <c r="BH122" s="37">
        <v>326.39440169352116</v>
      </c>
      <c r="BI122" s="37">
        <v>135.00949361506292</v>
      </c>
      <c r="BJ122" s="37">
        <v>4275.4520820421085</v>
      </c>
      <c r="BK122" s="37">
        <v>224.57206617263535</v>
      </c>
      <c r="BL122" s="37">
        <v>174.74482562965994</v>
      </c>
      <c r="BM122" s="37">
        <v>2239.1264511107943</v>
      </c>
      <c r="BN122" s="37">
        <v>1273.3740139869435</v>
      </c>
      <c r="BO122" s="37">
        <v>5.053904197271067</v>
      </c>
      <c r="BP122" s="37">
        <v>3573.424377244375</v>
      </c>
      <c r="BQ122" s="37">
        <v>21.934273528201526</v>
      </c>
      <c r="BR122" s="37">
        <v>868.0100899526527</v>
      </c>
      <c r="BS122" s="37">
        <v>1249.2970578383424</v>
      </c>
      <c r="BT122" s="37">
        <v>406.8753443092642</v>
      </c>
      <c r="BU122" s="37">
        <v>81.95616738340827</v>
      </c>
      <c r="BV122" s="37">
        <v>3252.965416667284</v>
      </c>
      <c r="BW122" s="37">
        <v>808.3309934970296</v>
      </c>
      <c r="BX122" s="37">
        <v>10327.083748921143</v>
      </c>
      <c r="BY122" s="37">
        <v>1729.4440981998337</v>
      </c>
      <c r="BZ122" s="37">
        <v>10424.172459654672</v>
      </c>
      <c r="CA122" s="37">
        <v>8180.6550699535</v>
      </c>
      <c r="CB122" s="37">
        <v>13.99381668421362</v>
      </c>
      <c r="CC122" s="37">
        <v>596.2600627627447</v>
      </c>
      <c r="CD122" s="37">
        <v>897.9979369827186</v>
      </c>
      <c r="CE122" s="37">
        <v>25.551128425380504</v>
      </c>
      <c r="CF122" s="37">
        <v>366.2031013232285</v>
      </c>
      <c r="CG122" s="37">
        <v>90.50127755129964</v>
      </c>
      <c r="CH122" s="37">
        <v>502.35781971165056</v>
      </c>
      <c r="CI122" s="37">
        <v>419.75333563539743</v>
      </c>
      <c r="CJ122" s="37">
        <v>163.78170450869186</v>
      </c>
      <c r="CK122" s="37">
        <v>25973.145884589463</v>
      </c>
      <c r="CL122" s="37">
        <v>77.6636619597925</v>
      </c>
      <c r="CM122" s="37">
        <v>14716.059052379162</v>
      </c>
      <c r="CN122" s="37">
        <v>299.47648675617404</v>
      </c>
      <c r="CO122" s="37">
        <v>167.4152552073626</v>
      </c>
      <c r="CP122" s="37">
        <v>565.4676357695809</v>
      </c>
      <c r="CQ122" s="37">
        <v>2136.3213774913393</v>
      </c>
      <c r="CR122" s="37">
        <v>392.4636328654541</v>
      </c>
      <c r="CS122" s="37">
        <v>27.75921651573064</v>
      </c>
      <c r="CT122" s="37">
        <v>307.0020755736717</v>
      </c>
      <c r="CU122" s="37">
        <v>10680.328579588357</v>
      </c>
      <c r="CV122" s="37">
        <v>1041.0588144780395</v>
      </c>
      <c r="CW122" s="37">
        <v>7271.339515175616</v>
      </c>
      <c r="CX122" s="37">
        <v>17.45572718804114</v>
      </c>
      <c r="CY122" s="37">
        <v>1037.38589871689</v>
      </c>
      <c r="CZ122" s="37">
        <v>2457.880739927668</v>
      </c>
      <c r="DA122" s="37">
        <v>285.7844115358126</v>
      </c>
      <c r="DB122" s="37">
        <v>533.3560889869112</v>
      </c>
      <c r="DC122" s="37">
        <v>3.7578806517144416</v>
      </c>
      <c r="DD122" s="37">
        <v>128.97483224056427</v>
      </c>
      <c r="DE122" s="37">
        <v>168.88223200708237</v>
      </c>
      <c r="DF122" s="37">
        <v>7.19624135341159</v>
      </c>
      <c r="DG122" s="37">
        <v>7.087779213126918</v>
      </c>
      <c r="DH122" s="37">
        <v>0</v>
      </c>
      <c r="DI122" s="37">
        <v>0</v>
      </c>
      <c r="DJ122" s="37">
        <v>3290.7540435087703</v>
      </c>
      <c r="DK122" s="37">
        <v>42.942725817649546</v>
      </c>
      <c r="DL122" s="37">
        <v>31.781821377498872</v>
      </c>
      <c r="DM122" s="37">
        <v>0</v>
      </c>
      <c r="DN122" s="37">
        <v>24.718171052169723</v>
      </c>
      <c r="DO122" s="37">
        <v>0</v>
      </c>
      <c r="DP122" s="37">
        <v>17.978054212005883</v>
      </c>
      <c r="DQ122" s="37">
        <v>1.2178915955565404</v>
      </c>
      <c r="DR122" s="37">
        <v>35.1299685083202</v>
      </c>
      <c r="DS122" s="37">
        <v>0</v>
      </c>
      <c r="DT122" s="37">
        <v>0.2721831802950259</v>
      </c>
      <c r="DU122" s="37">
        <v>89.38833658097747</v>
      </c>
      <c r="DV122" s="37">
        <v>166.47564706689246</v>
      </c>
      <c r="DW122" s="37">
        <v>0</v>
      </c>
      <c r="DX122" s="37">
        <f t="shared" si="8"/>
        <v>172374.9212434992</v>
      </c>
      <c r="DY122" s="37">
        <v>0</v>
      </c>
      <c r="DZ122" s="37">
        <v>0</v>
      </c>
      <c r="EA122" s="37">
        <f>SUM(DY122:DZ122)</f>
        <v>0</v>
      </c>
      <c r="EB122" s="37">
        <v>6698.75641190659</v>
      </c>
      <c r="EC122" s="37">
        <v>0</v>
      </c>
      <c r="ED122" s="37">
        <f>SUM(EB122:EC122)</f>
        <v>6698.75641190659</v>
      </c>
      <c r="EE122" s="37">
        <v>0</v>
      </c>
      <c r="EF122" s="37">
        <v>0</v>
      </c>
      <c r="EG122" s="37">
        <f>SUM(ED122:EF122)</f>
        <v>6698.75641190659</v>
      </c>
      <c r="EH122" s="37">
        <v>669801.019405</v>
      </c>
      <c r="EI122" s="37">
        <v>331.9308330312612</v>
      </c>
      <c r="EJ122" s="37">
        <f>SUM(EH122:EI122)</f>
        <v>670132.9502380313</v>
      </c>
      <c r="EK122" s="37">
        <f t="shared" si="7"/>
        <v>849206.6278934372</v>
      </c>
      <c r="EL122" s="37">
        <v>0</v>
      </c>
      <c r="EM122" s="37">
        <v>849206.6278934372</v>
      </c>
      <c r="EN122" s="37">
        <v>0</v>
      </c>
      <c r="EO122" s="38">
        <f>SUM(EM122:EN122)</f>
        <v>849206.6278934372</v>
      </c>
    </row>
    <row r="123" spans="1:145" ht="12.75" customHeight="1">
      <c r="A123" s="26">
        <v>115</v>
      </c>
      <c r="B123" s="8" t="s">
        <v>487</v>
      </c>
      <c r="C123" s="4" t="s">
        <v>488</v>
      </c>
      <c r="D123" s="37">
        <v>703.9522040402092</v>
      </c>
      <c r="E123" s="37">
        <v>65.84045596793176</v>
      </c>
      <c r="F123" s="37">
        <v>1.0955372729400137</v>
      </c>
      <c r="G123" s="37">
        <v>65.70569741690883</v>
      </c>
      <c r="H123" s="37">
        <v>28.958961468783208</v>
      </c>
      <c r="I123" s="37">
        <v>72.41268696719982</v>
      </c>
      <c r="J123" s="37">
        <v>131.60022396980352</v>
      </c>
      <c r="K123" s="37">
        <v>32.464603303184504</v>
      </c>
      <c r="L123" s="37">
        <v>0</v>
      </c>
      <c r="M123" s="37">
        <v>43.890957933263586</v>
      </c>
      <c r="N123" s="37">
        <v>0</v>
      </c>
      <c r="O123" s="37">
        <v>6.597042802085755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0</v>
      </c>
      <c r="BX123" s="37">
        <v>15.44449919675291</v>
      </c>
      <c r="BY123" s="37">
        <v>28223.326134698676</v>
      </c>
      <c r="BZ123" s="37">
        <v>0</v>
      </c>
      <c r="CA123" s="37">
        <v>0</v>
      </c>
      <c r="CB123" s="37">
        <v>0</v>
      </c>
      <c r="CC123" s="37">
        <v>0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2.8861638806969157</v>
      </c>
      <c r="CV123" s="37">
        <v>0</v>
      </c>
      <c r="CW123" s="37">
        <v>0</v>
      </c>
      <c r="CX123" s="37">
        <v>0</v>
      </c>
      <c r="CY123" s="37">
        <v>0</v>
      </c>
      <c r="CZ123" s="37">
        <v>0</v>
      </c>
      <c r="DA123" s="37">
        <v>8.296320467518543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0</v>
      </c>
      <c r="DH123" s="37">
        <v>0</v>
      </c>
      <c r="DI123" s="37">
        <v>0</v>
      </c>
      <c r="DJ123" s="37">
        <v>46.97599127075282</v>
      </c>
      <c r="DK123" s="37">
        <v>0.9164811384755921</v>
      </c>
      <c r="DL123" s="37">
        <v>0</v>
      </c>
      <c r="DM123" s="37">
        <v>0</v>
      </c>
      <c r="DN123" s="37">
        <v>0</v>
      </c>
      <c r="DO123" s="37">
        <v>0</v>
      </c>
      <c r="DP123" s="37">
        <v>0</v>
      </c>
      <c r="DQ123" s="37">
        <v>0</v>
      </c>
      <c r="DR123" s="37">
        <v>7.6686379012056225</v>
      </c>
      <c r="DS123" s="37">
        <v>0</v>
      </c>
      <c r="DT123" s="37">
        <v>0</v>
      </c>
      <c r="DU123" s="37">
        <v>5.079443211808669</v>
      </c>
      <c r="DV123" s="37">
        <v>60.9247907563787</v>
      </c>
      <c r="DW123" s="37">
        <v>0</v>
      </c>
      <c r="DX123" s="37">
        <f t="shared" si="8"/>
        <v>29524.036833664577</v>
      </c>
      <c r="DY123" s="37">
        <v>0</v>
      </c>
      <c r="DZ123" s="37">
        <v>0</v>
      </c>
      <c r="EA123" s="37">
        <f>SUM(DY123:DZ123)</f>
        <v>0</v>
      </c>
      <c r="EB123" s="37">
        <v>0</v>
      </c>
      <c r="EC123" s="37">
        <v>0</v>
      </c>
      <c r="ED123" s="37">
        <f>SUM(EB123:EC123)</f>
        <v>0</v>
      </c>
      <c r="EE123" s="37">
        <v>0</v>
      </c>
      <c r="EF123" s="37">
        <v>0</v>
      </c>
      <c r="EG123" s="37">
        <f>SUM(ED123:EF123)</f>
        <v>0</v>
      </c>
      <c r="EH123" s="37">
        <v>367474.184</v>
      </c>
      <c r="EI123" s="37">
        <v>-230.6008834907958</v>
      </c>
      <c r="EJ123" s="37">
        <f>SUM(EH123:EI123)</f>
        <v>367243.5831165092</v>
      </c>
      <c r="EK123" s="37">
        <f t="shared" si="7"/>
        <v>396767.6199501738</v>
      </c>
      <c r="EL123" s="37">
        <v>0</v>
      </c>
      <c r="EM123" s="37">
        <v>396767.6199501738</v>
      </c>
      <c r="EN123" s="37">
        <v>0</v>
      </c>
      <c r="EO123" s="38">
        <f>SUM(EM123:EN123)</f>
        <v>396767.6199501738</v>
      </c>
    </row>
    <row r="124" spans="1:145" ht="12.75" customHeight="1">
      <c r="A124" s="26">
        <v>116</v>
      </c>
      <c r="B124" s="8" t="s">
        <v>489</v>
      </c>
      <c r="C124" s="4" t="s">
        <v>490</v>
      </c>
      <c r="D124" s="37">
        <v>0.5444186423169824</v>
      </c>
      <c r="E124" s="37">
        <v>0.027867025872250904</v>
      </c>
      <c r="F124" s="37">
        <v>0.026810722632966088</v>
      </c>
      <c r="G124" s="37">
        <v>0.06415063764705897</v>
      </c>
      <c r="H124" s="37">
        <v>0.022210929226369712</v>
      </c>
      <c r="I124" s="37">
        <v>4.910138524863403</v>
      </c>
      <c r="J124" s="37">
        <v>0</v>
      </c>
      <c r="K124" s="37">
        <v>0.6583832338122227</v>
      </c>
      <c r="L124" s="37">
        <v>0</v>
      </c>
      <c r="M124" s="37">
        <v>154.2365141065636</v>
      </c>
      <c r="N124" s="37">
        <v>4.127750385655044</v>
      </c>
      <c r="O124" s="37">
        <v>68.32005579748761</v>
      </c>
      <c r="P124" s="37">
        <v>18.180587615143722</v>
      </c>
      <c r="Q124" s="37">
        <v>11.923750090497743</v>
      </c>
      <c r="R124" s="37">
        <v>941.9285292455431</v>
      </c>
      <c r="S124" s="37">
        <v>0</v>
      </c>
      <c r="T124" s="37">
        <v>1001.5984395039553</v>
      </c>
      <c r="U124" s="37">
        <v>1.5424123815443092</v>
      </c>
      <c r="V124" s="37">
        <v>880.5778284692433</v>
      </c>
      <c r="W124" s="37">
        <v>94.26470536274822</v>
      </c>
      <c r="X124" s="37">
        <v>0</v>
      </c>
      <c r="Y124" s="37">
        <v>671.1581189204813</v>
      </c>
      <c r="Z124" s="37">
        <v>612.5668703863814</v>
      </c>
      <c r="AA124" s="37">
        <v>63.16440605518708</v>
      </c>
      <c r="AB124" s="37">
        <v>385.4954563587716</v>
      </c>
      <c r="AC124" s="37">
        <v>69.60512100491324</v>
      </c>
      <c r="AD124" s="37">
        <v>0.04456678927128316</v>
      </c>
      <c r="AE124" s="37">
        <v>75.15712642091069</v>
      </c>
      <c r="AF124" s="37">
        <v>1.7794746941299602</v>
      </c>
      <c r="AG124" s="37">
        <v>618.4965015680357</v>
      </c>
      <c r="AH124" s="37">
        <v>74.6656906076185</v>
      </c>
      <c r="AI124" s="37">
        <v>1087.251588493272</v>
      </c>
      <c r="AJ124" s="37">
        <v>39.53472808374867</v>
      </c>
      <c r="AK124" s="37">
        <v>79.99514618643018</v>
      </c>
      <c r="AL124" s="37">
        <v>44.07040952158453</v>
      </c>
      <c r="AM124" s="37">
        <v>71.35485421147091</v>
      </c>
      <c r="AN124" s="37">
        <v>78.014645182817</v>
      </c>
      <c r="AO124" s="37">
        <v>1.1709813033365826</v>
      </c>
      <c r="AP124" s="37">
        <v>82.04716617387038</v>
      </c>
      <c r="AQ124" s="37">
        <v>511.3978308312254</v>
      </c>
      <c r="AR124" s="37">
        <v>866.177843171455</v>
      </c>
      <c r="AS124" s="37">
        <v>84.53995066179066</v>
      </c>
      <c r="AT124" s="37">
        <v>544.4635770498192</v>
      </c>
      <c r="AU124" s="37">
        <v>75.69504604343594</v>
      </c>
      <c r="AV124" s="37">
        <v>1.4477678457569136</v>
      </c>
      <c r="AW124" s="37">
        <v>80.00185918654883</v>
      </c>
      <c r="AX124" s="37">
        <v>900.534078057475</v>
      </c>
      <c r="AY124" s="37">
        <v>0</v>
      </c>
      <c r="AZ124" s="37">
        <v>720.8334803749416</v>
      </c>
      <c r="BA124" s="37">
        <v>0.03805998182633216</v>
      </c>
      <c r="BB124" s="37">
        <v>481.3684972940811</v>
      </c>
      <c r="BC124" s="37">
        <v>35.281450112175364</v>
      </c>
      <c r="BD124" s="37">
        <v>80.13418547980953</v>
      </c>
      <c r="BE124" s="37">
        <v>42.34512992102081</v>
      </c>
      <c r="BF124" s="37">
        <v>75.20650446807942</v>
      </c>
      <c r="BG124" s="37">
        <v>5.150733008289612</v>
      </c>
      <c r="BH124" s="37">
        <v>4.902244220515217</v>
      </c>
      <c r="BI124" s="37">
        <v>98.43545695746474</v>
      </c>
      <c r="BJ124" s="37">
        <v>2469.8392404887877</v>
      </c>
      <c r="BK124" s="37">
        <v>234.58341015741925</v>
      </c>
      <c r="BL124" s="37">
        <v>277.42509071598556</v>
      </c>
      <c r="BM124" s="37">
        <v>1022.8638048334069</v>
      </c>
      <c r="BN124" s="37">
        <v>5.473916831471908</v>
      </c>
      <c r="BO124" s="37">
        <v>425.6484807027655</v>
      </c>
      <c r="BP124" s="37">
        <v>2330.582857300392</v>
      </c>
      <c r="BQ124" s="37">
        <v>252.6362041495678</v>
      </c>
      <c r="BR124" s="37">
        <v>663.8153174412298</v>
      </c>
      <c r="BS124" s="37">
        <v>242.4397996644019</v>
      </c>
      <c r="BT124" s="37">
        <v>330.08189874984</v>
      </c>
      <c r="BU124" s="37">
        <v>201.86071462414998</v>
      </c>
      <c r="BV124" s="37">
        <v>760.7416248632085</v>
      </c>
      <c r="BW124" s="37">
        <v>127.3738420858833</v>
      </c>
      <c r="BX124" s="37">
        <v>208.66776067204626</v>
      </c>
      <c r="BY124" s="37">
        <v>212.74982132595724</v>
      </c>
      <c r="BZ124" s="37">
        <v>3315.1937234507363</v>
      </c>
      <c r="CA124" s="37">
        <v>51.15613880988598</v>
      </c>
      <c r="CB124" s="37">
        <v>1.5290442132567355</v>
      </c>
      <c r="CC124" s="37">
        <v>47.78268125750696</v>
      </c>
      <c r="CD124" s="37">
        <v>105.29784799353642</v>
      </c>
      <c r="CE124" s="37">
        <v>78.82683951147285</v>
      </c>
      <c r="CF124" s="37">
        <v>79.8006946423379</v>
      </c>
      <c r="CG124" s="37">
        <v>5.2359377713633535</v>
      </c>
      <c r="CH124" s="37">
        <v>36.49496864915145</v>
      </c>
      <c r="CI124" s="37">
        <v>29.47104674891535</v>
      </c>
      <c r="CJ124" s="37">
        <v>76.31491171083418</v>
      </c>
      <c r="CK124" s="37">
        <v>2152.052259537904</v>
      </c>
      <c r="CL124" s="37">
        <v>0</v>
      </c>
      <c r="CM124" s="37">
        <v>1159.0868415183686</v>
      </c>
      <c r="CN124" s="37">
        <v>4.401528630378786</v>
      </c>
      <c r="CO124" s="37">
        <v>37.84857351892465</v>
      </c>
      <c r="CP124" s="37">
        <v>642.6712074183177</v>
      </c>
      <c r="CQ124" s="37">
        <v>259.6896434366785</v>
      </c>
      <c r="CR124" s="37">
        <v>0.052794698140749774</v>
      </c>
      <c r="CS124" s="37">
        <v>119.34656707543803</v>
      </c>
      <c r="CT124" s="37">
        <v>40.04619463162313</v>
      </c>
      <c r="CU124" s="37">
        <v>583.5141311319123</v>
      </c>
      <c r="CV124" s="37">
        <v>0</v>
      </c>
      <c r="CW124" s="37">
        <v>0</v>
      </c>
      <c r="CX124" s="37">
        <v>0</v>
      </c>
      <c r="CY124" s="37">
        <v>0</v>
      </c>
      <c r="CZ124" s="37">
        <v>52.618632643753386</v>
      </c>
      <c r="DA124" s="37">
        <v>35.24345499989005</v>
      </c>
      <c r="DB124" s="37">
        <v>41.90576016100025</v>
      </c>
      <c r="DC124" s="37">
        <v>0</v>
      </c>
      <c r="DD124" s="37">
        <v>4.434666056014709</v>
      </c>
      <c r="DE124" s="37">
        <v>11.149739169933628</v>
      </c>
      <c r="DF124" s="37">
        <v>0</v>
      </c>
      <c r="DG124" s="37">
        <v>19.823891556771727</v>
      </c>
      <c r="DH124" s="37">
        <v>0</v>
      </c>
      <c r="DI124" s="37">
        <v>0</v>
      </c>
      <c r="DJ124" s="37">
        <v>176.92660754895755</v>
      </c>
      <c r="DK124" s="37">
        <v>105.88533960998207</v>
      </c>
      <c r="DL124" s="37">
        <v>53.23034833307096</v>
      </c>
      <c r="DM124" s="37">
        <v>0</v>
      </c>
      <c r="DN124" s="37">
        <v>0</v>
      </c>
      <c r="DO124" s="37">
        <v>0</v>
      </c>
      <c r="DP124" s="37">
        <v>0.17805270745507765</v>
      </c>
      <c r="DQ124" s="37">
        <v>0</v>
      </c>
      <c r="DR124" s="37">
        <v>9.44730429273266</v>
      </c>
      <c r="DS124" s="37">
        <v>0</v>
      </c>
      <c r="DT124" s="37">
        <v>0</v>
      </c>
      <c r="DU124" s="37">
        <v>0</v>
      </c>
      <c r="DV124" s="37">
        <v>75.6957069095273</v>
      </c>
      <c r="DW124" s="37">
        <v>0</v>
      </c>
      <c r="DX124" s="37">
        <f t="shared" si="8"/>
        <v>31025.617964254976</v>
      </c>
      <c r="DY124" s="37">
        <v>0</v>
      </c>
      <c r="DZ124" s="37">
        <v>0</v>
      </c>
      <c r="EA124" s="37">
        <f>SUM(DY124:DZ124)</f>
        <v>0</v>
      </c>
      <c r="EB124" s="37">
        <v>105.6336726781222</v>
      </c>
      <c r="EC124" s="37">
        <v>0</v>
      </c>
      <c r="ED124" s="37">
        <f>SUM(EB124:EC124)</f>
        <v>105.6336726781222</v>
      </c>
      <c r="EE124" s="37">
        <v>0</v>
      </c>
      <c r="EF124" s="37">
        <v>0</v>
      </c>
      <c r="EG124" s="37">
        <f>SUM(ED124:EF124)</f>
        <v>105.6336726781222</v>
      </c>
      <c r="EH124" s="37">
        <v>268100.922</v>
      </c>
      <c r="EI124" s="37">
        <v>-164.6223590772376</v>
      </c>
      <c r="EJ124" s="37">
        <f>SUM(EH124:EI124)</f>
        <v>267936.2996409228</v>
      </c>
      <c r="EK124" s="37">
        <f t="shared" si="7"/>
        <v>299067.55127785594</v>
      </c>
      <c r="EL124" s="37">
        <v>0</v>
      </c>
      <c r="EM124" s="37">
        <v>299067.55127785594</v>
      </c>
      <c r="EN124" s="37">
        <v>0</v>
      </c>
      <c r="EO124" s="38">
        <f>SUM(EM124:EN124)</f>
        <v>299067.55127785594</v>
      </c>
    </row>
    <row r="125" spans="1:145" ht="12.75" customHeight="1">
      <c r="A125" s="26">
        <v>117</v>
      </c>
      <c r="B125" s="8" t="s">
        <v>491</v>
      </c>
      <c r="C125" s="4" t="s">
        <v>492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3649.005055465583</v>
      </c>
      <c r="BQ125" s="37">
        <v>189.66060753943066</v>
      </c>
      <c r="BR125" s="37">
        <v>1118.9495354404555</v>
      </c>
      <c r="BS125" s="37">
        <v>0</v>
      </c>
      <c r="BT125" s="37">
        <v>536.7633974624281</v>
      </c>
      <c r="BU125" s="37">
        <v>0</v>
      </c>
      <c r="BV125" s="37">
        <v>204.09840367882347</v>
      </c>
      <c r="BW125" s="37">
        <v>0</v>
      </c>
      <c r="BX125" s="37">
        <v>0</v>
      </c>
      <c r="BY125" s="37">
        <v>13.18060912161966</v>
      </c>
      <c r="BZ125" s="37">
        <v>3.1489412945643624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0</v>
      </c>
      <c r="CS125" s="37">
        <v>0</v>
      </c>
      <c r="CT125" s="37">
        <v>0</v>
      </c>
      <c r="CU125" s="37">
        <v>0</v>
      </c>
      <c r="CV125" s="37">
        <v>0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0</v>
      </c>
      <c r="DE125" s="37">
        <v>0</v>
      </c>
      <c r="DF125" s="37">
        <v>0</v>
      </c>
      <c r="DG125" s="37">
        <v>0</v>
      </c>
      <c r="DH125" s="37">
        <v>0</v>
      </c>
      <c r="DI125" s="37">
        <v>0</v>
      </c>
      <c r="DJ125" s="37">
        <v>0</v>
      </c>
      <c r="DK125" s="37">
        <v>0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  <c r="DR125" s="37">
        <v>0</v>
      </c>
      <c r="DS125" s="37">
        <v>0</v>
      </c>
      <c r="DT125" s="37">
        <v>0</v>
      </c>
      <c r="DU125" s="37">
        <v>0</v>
      </c>
      <c r="DV125" s="37">
        <v>0</v>
      </c>
      <c r="DW125" s="37">
        <v>0</v>
      </c>
      <c r="DX125" s="37">
        <f t="shared" si="8"/>
        <v>5714.806550002904</v>
      </c>
      <c r="DY125" s="37">
        <v>0</v>
      </c>
      <c r="DZ125" s="37">
        <v>0</v>
      </c>
      <c r="EA125" s="37">
        <f>SUM(DY125:DZ125)</f>
        <v>0</v>
      </c>
      <c r="EB125" s="37">
        <v>0</v>
      </c>
      <c r="EC125" s="37">
        <v>0</v>
      </c>
      <c r="ED125" s="37">
        <f>SUM(EB125:EC125)</f>
        <v>0</v>
      </c>
      <c r="EE125" s="37">
        <v>0</v>
      </c>
      <c r="EF125" s="37">
        <v>0</v>
      </c>
      <c r="EG125" s="37">
        <f>SUM(ED125:EF125)</f>
        <v>0</v>
      </c>
      <c r="EH125" s="37">
        <v>18823.975</v>
      </c>
      <c r="EI125" s="37">
        <v>-13.393931702056607</v>
      </c>
      <c r="EJ125" s="37">
        <f>SUM(EH125:EI125)</f>
        <v>18810.581068297943</v>
      </c>
      <c r="EK125" s="37">
        <f t="shared" si="7"/>
        <v>24525.387618300847</v>
      </c>
      <c r="EL125" s="37">
        <v>0</v>
      </c>
      <c r="EM125" s="37">
        <v>24525.387618300847</v>
      </c>
      <c r="EN125" s="37">
        <v>0</v>
      </c>
      <c r="EO125" s="38">
        <f>SUM(EM125:EN125)</f>
        <v>24525.387618300847</v>
      </c>
    </row>
    <row r="126" spans="1:145" ht="12.75" customHeight="1">
      <c r="A126" s="26">
        <v>118</v>
      </c>
      <c r="B126" s="8" t="s">
        <v>493</v>
      </c>
      <c r="C126" s="4" t="s">
        <v>494</v>
      </c>
      <c r="D126" s="37">
        <v>3.3201503286813767</v>
      </c>
      <c r="E126" s="37">
        <v>0.1855169034969248</v>
      </c>
      <c r="F126" s="37">
        <v>6.716709667758868</v>
      </c>
      <c r="G126" s="37">
        <v>2.338217640328969</v>
      </c>
      <c r="H126" s="37">
        <v>0.1478630275349377</v>
      </c>
      <c r="I126" s="37">
        <v>16.242708760823888</v>
      </c>
      <c r="J126" s="37">
        <v>0</v>
      </c>
      <c r="K126" s="37">
        <v>0</v>
      </c>
      <c r="L126" s="37">
        <v>0</v>
      </c>
      <c r="M126" s="37">
        <v>3.671214849140708</v>
      </c>
      <c r="N126" s="37">
        <v>15.032252220335835</v>
      </c>
      <c r="O126" s="37">
        <v>2050.0361418440802</v>
      </c>
      <c r="P126" s="37">
        <v>9801.416096701545</v>
      </c>
      <c r="Q126" s="37">
        <v>2638.0660846467335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1857.7519513870968</v>
      </c>
      <c r="BN126" s="37">
        <v>7481.963973503373</v>
      </c>
      <c r="BO126" s="37">
        <v>0</v>
      </c>
      <c r="BP126" s="37">
        <v>1164.3836012439547</v>
      </c>
      <c r="BQ126" s="37">
        <v>0</v>
      </c>
      <c r="BR126" s="37">
        <v>645.9290117703658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621.8152272868792</v>
      </c>
      <c r="BY126" s="37">
        <v>0</v>
      </c>
      <c r="BZ126" s="37">
        <v>5919.229057061052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3.176107227396523</v>
      </c>
      <c r="CS126" s="37">
        <v>0</v>
      </c>
      <c r="CT126" s="37">
        <v>47.25887041464249</v>
      </c>
      <c r="CU126" s="37">
        <v>15115.661545511995</v>
      </c>
      <c r="CV126" s="37">
        <v>549.2985687313331</v>
      </c>
      <c r="CW126" s="37">
        <v>0</v>
      </c>
      <c r="CX126" s="37">
        <v>0</v>
      </c>
      <c r="CY126" s="37">
        <v>568.2976908955494</v>
      </c>
      <c r="CZ126" s="37">
        <v>3.030113874211105</v>
      </c>
      <c r="DA126" s="37">
        <v>10.124602349401941</v>
      </c>
      <c r="DB126" s="37">
        <v>0</v>
      </c>
      <c r="DC126" s="37">
        <v>9.494856950866428</v>
      </c>
      <c r="DD126" s="37">
        <v>1.980503644669671</v>
      </c>
      <c r="DE126" s="37">
        <v>127.68578806786122</v>
      </c>
      <c r="DF126" s="37">
        <v>0</v>
      </c>
      <c r="DG126" s="37">
        <v>0</v>
      </c>
      <c r="DH126" s="37">
        <v>0</v>
      </c>
      <c r="DI126" s="37">
        <v>0</v>
      </c>
      <c r="DJ126" s="37">
        <v>7681.582598614239</v>
      </c>
      <c r="DK126" s="37">
        <v>146.38751183442324</v>
      </c>
      <c r="DL126" s="37">
        <v>453.6625742681837</v>
      </c>
      <c r="DM126" s="37">
        <v>0</v>
      </c>
      <c r="DN126" s="37">
        <v>0</v>
      </c>
      <c r="DO126" s="37">
        <v>0</v>
      </c>
      <c r="DP126" s="37">
        <v>5.387137829458293</v>
      </c>
      <c r="DQ126" s="37">
        <v>0</v>
      </c>
      <c r="DR126" s="37">
        <v>0</v>
      </c>
      <c r="DS126" s="37">
        <v>0</v>
      </c>
      <c r="DT126" s="37">
        <v>30.876740420104664</v>
      </c>
      <c r="DU126" s="37">
        <v>0</v>
      </c>
      <c r="DV126" s="37">
        <v>127.29793678091671</v>
      </c>
      <c r="DW126" s="37">
        <v>0</v>
      </c>
      <c r="DX126" s="37">
        <f t="shared" si="8"/>
        <v>57109.44892625843</v>
      </c>
      <c r="DY126" s="37">
        <v>0</v>
      </c>
      <c r="DZ126" s="37">
        <v>0</v>
      </c>
      <c r="EA126" s="37">
        <f>SUM(DY126:DZ126)</f>
        <v>0</v>
      </c>
      <c r="EB126" s="37">
        <v>0</v>
      </c>
      <c r="EC126" s="37">
        <v>0</v>
      </c>
      <c r="ED126" s="37">
        <f>SUM(EB126:EC126)</f>
        <v>0</v>
      </c>
      <c r="EE126" s="37">
        <v>0</v>
      </c>
      <c r="EF126" s="37">
        <v>0</v>
      </c>
      <c r="EG126" s="37">
        <f>SUM(ED126:EF126)</f>
        <v>0</v>
      </c>
      <c r="EH126" s="37">
        <v>258007.03630927872</v>
      </c>
      <c r="EI126" s="37">
        <v>-187.6262800518491</v>
      </c>
      <c r="EJ126" s="37">
        <f>SUM(EH126:EI126)</f>
        <v>257819.41002922686</v>
      </c>
      <c r="EK126" s="37">
        <f t="shared" si="7"/>
        <v>314928.8589554853</v>
      </c>
      <c r="EL126" s="37">
        <v>0</v>
      </c>
      <c r="EM126" s="37">
        <v>314928.8589554853</v>
      </c>
      <c r="EN126" s="37">
        <v>0</v>
      </c>
      <c r="EO126" s="38">
        <f>SUM(EM126:EN126)</f>
        <v>314928.8589554853</v>
      </c>
    </row>
    <row r="127" spans="1:145" ht="12.75" customHeight="1">
      <c r="A127" s="26">
        <v>119</v>
      </c>
      <c r="B127" s="8" t="s">
        <v>495</v>
      </c>
      <c r="C127" s="4" t="s">
        <v>496</v>
      </c>
      <c r="D127" s="37">
        <v>109.53830444896231</v>
      </c>
      <c r="E127" s="37">
        <v>0.15222968424893</v>
      </c>
      <c r="F127" s="37">
        <v>0</v>
      </c>
      <c r="G127" s="37">
        <v>5.847898932469239</v>
      </c>
      <c r="H127" s="37">
        <v>98.79768538950871</v>
      </c>
      <c r="I127" s="37">
        <v>56.731717060239966</v>
      </c>
      <c r="J127" s="37">
        <v>44.51404549811943</v>
      </c>
      <c r="K127" s="37">
        <v>0</v>
      </c>
      <c r="L127" s="37">
        <v>0</v>
      </c>
      <c r="M127" s="37">
        <v>0</v>
      </c>
      <c r="N127" s="37">
        <v>522.1459467219044</v>
      </c>
      <c r="O127" s="37">
        <v>0</v>
      </c>
      <c r="P127" s="37">
        <v>0</v>
      </c>
      <c r="Q127" s="37">
        <v>0</v>
      </c>
      <c r="R127" s="37">
        <v>1708.7955507213564</v>
      </c>
      <c r="S127" s="37">
        <v>0</v>
      </c>
      <c r="T127" s="37">
        <v>1533.2531834462418</v>
      </c>
      <c r="U127" s="37">
        <v>260.6117076660621</v>
      </c>
      <c r="V127" s="37">
        <v>1326.0334038353096</v>
      </c>
      <c r="W127" s="37">
        <v>752.3498245829011</v>
      </c>
      <c r="X127" s="37">
        <v>95.63223806953144</v>
      </c>
      <c r="Y127" s="37">
        <v>1187.7030371713192</v>
      </c>
      <c r="Z127" s="37">
        <v>742.956739249572</v>
      </c>
      <c r="AA127" s="37">
        <v>366.80388907012224</v>
      </c>
      <c r="AB127" s="37">
        <v>655.9989236850896</v>
      </c>
      <c r="AC127" s="37">
        <v>628.299127319688</v>
      </c>
      <c r="AD127" s="37">
        <v>14.71845318291591</v>
      </c>
      <c r="AE127" s="37">
        <v>456.0339929981018</v>
      </c>
      <c r="AF127" s="37">
        <v>223.22275373987443</v>
      </c>
      <c r="AG127" s="37">
        <v>760.0510944957416</v>
      </c>
      <c r="AH127" s="37">
        <v>640.7801151308943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4.943725114044665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86.7160959607744</v>
      </c>
      <c r="DK127" s="37">
        <v>0</v>
      </c>
      <c r="DL127" s="37">
        <v>0</v>
      </c>
      <c r="DM127" s="37">
        <v>0</v>
      </c>
      <c r="DN127" s="37">
        <v>0</v>
      </c>
      <c r="DO127" s="37">
        <v>0</v>
      </c>
      <c r="DP127" s="37">
        <v>0</v>
      </c>
      <c r="DQ127" s="37">
        <v>1.0191009253526486</v>
      </c>
      <c r="DR127" s="37">
        <v>8.360633881455758</v>
      </c>
      <c r="DS127" s="37">
        <v>0</v>
      </c>
      <c r="DT127" s="37">
        <v>0</v>
      </c>
      <c r="DU127" s="37">
        <v>0.5307062957223864</v>
      </c>
      <c r="DV127" s="37">
        <v>232.81970103175428</v>
      </c>
      <c r="DW127" s="37">
        <v>0</v>
      </c>
      <c r="DX127" s="37">
        <f t="shared" si="8"/>
        <v>12525.361825309275</v>
      </c>
      <c r="DY127" s="37">
        <v>0</v>
      </c>
      <c r="DZ127" s="37">
        <v>0</v>
      </c>
      <c r="EA127" s="37">
        <f>SUM(DY127:DZ127)</f>
        <v>0</v>
      </c>
      <c r="EB127" s="37">
        <v>0</v>
      </c>
      <c r="EC127" s="37">
        <v>0</v>
      </c>
      <c r="ED127" s="37">
        <f>SUM(EB127:EC127)</f>
        <v>0</v>
      </c>
      <c r="EE127" s="37">
        <v>0</v>
      </c>
      <c r="EF127" s="37">
        <v>0</v>
      </c>
      <c r="EG127" s="37">
        <f>SUM(ED127:EF127)</f>
        <v>0</v>
      </c>
      <c r="EH127" s="37">
        <v>94375.485</v>
      </c>
      <c r="EI127" s="37">
        <v>-58.122784582139374</v>
      </c>
      <c r="EJ127" s="37">
        <f>SUM(EH127:EI127)</f>
        <v>94317.36221541786</v>
      </c>
      <c r="EK127" s="37">
        <f t="shared" si="7"/>
        <v>106842.72404072713</v>
      </c>
      <c r="EL127" s="37">
        <v>0</v>
      </c>
      <c r="EM127" s="37">
        <v>106842.72404072713</v>
      </c>
      <c r="EN127" s="37">
        <v>0</v>
      </c>
      <c r="EO127" s="38">
        <f>SUM(EM127:EN127)</f>
        <v>106842.72404072713</v>
      </c>
    </row>
    <row r="128" spans="1:145" ht="12.75" customHeight="1">
      <c r="A128" s="26">
        <v>120</v>
      </c>
      <c r="B128" s="8" t="s">
        <v>497</v>
      </c>
      <c r="C128" s="4" t="s">
        <v>498</v>
      </c>
      <c r="D128" s="37">
        <v>0.6120009290469636</v>
      </c>
      <c r="E128" s="37">
        <v>0.03451183179882034</v>
      </c>
      <c r="F128" s="37">
        <v>0.4843564959492952</v>
      </c>
      <c r="G128" s="37">
        <v>2.594713810334251</v>
      </c>
      <c r="H128" s="37">
        <v>1.3073877282357673</v>
      </c>
      <c r="I128" s="37">
        <v>23.3036503440109</v>
      </c>
      <c r="J128" s="37">
        <v>0</v>
      </c>
      <c r="K128" s="37">
        <v>0</v>
      </c>
      <c r="L128" s="37">
        <v>0</v>
      </c>
      <c r="M128" s="37">
        <v>0</v>
      </c>
      <c r="N128" s="37">
        <v>2.4413150209575822</v>
      </c>
      <c r="O128" s="37">
        <v>0.10835210735669004</v>
      </c>
      <c r="P128" s="37">
        <v>0</v>
      </c>
      <c r="Q128" s="37">
        <v>0.12709078837783208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11052.597416133382</v>
      </c>
      <c r="AJ128" s="37">
        <v>1228.0794025488935</v>
      </c>
      <c r="AK128" s="37">
        <v>4201.489842671307</v>
      </c>
      <c r="AL128" s="37">
        <v>3645.269236868459</v>
      </c>
      <c r="AM128" s="37">
        <v>3345.331469695063</v>
      </c>
      <c r="AN128" s="37">
        <v>1322.276372545822</v>
      </c>
      <c r="AO128" s="37">
        <v>18.61049688996445</v>
      </c>
      <c r="AP128" s="37">
        <v>544.6484094356766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1417.5063533543619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720.0179525845311</v>
      </c>
      <c r="CA128" s="37">
        <v>0</v>
      </c>
      <c r="CB128" s="37">
        <v>0</v>
      </c>
      <c r="CC128" s="37">
        <v>0</v>
      </c>
      <c r="CD128" s="37">
        <v>0</v>
      </c>
      <c r="CE128" s="37">
        <v>0</v>
      </c>
      <c r="CF128" s="37">
        <v>0</v>
      </c>
      <c r="CG128" s="37">
        <v>0</v>
      </c>
      <c r="CH128" s="37">
        <v>0</v>
      </c>
      <c r="CI128" s="37">
        <v>0</v>
      </c>
      <c r="CJ128" s="37">
        <v>0</v>
      </c>
      <c r="CK128" s="37">
        <v>0</v>
      </c>
      <c r="CL128" s="37">
        <v>0</v>
      </c>
      <c r="CM128" s="37">
        <v>0</v>
      </c>
      <c r="CN128" s="37">
        <v>0</v>
      </c>
      <c r="CO128" s="37">
        <v>0</v>
      </c>
      <c r="CP128" s="37">
        <v>0</v>
      </c>
      <c r="CQ128" s="37">
        <v>951.7743934673799</v>
      </c>
      <c r="CR128" s="37">
        <v>0</v>
      </c>
      <c r="CS128" s="37">
        <v>0</v>
      </c>
      <c r="CT128" s="37">
        <v>0</v>
      </c>
      <c r="CU128" s="37">
        <v>0.4700734652085238</v>
      </c>
      <c r="CV128" s="37">
        <v>893.9298892105867</v>
      </c>
      <c r="CW128" s="37">
        <v>476.32371444259473</v>
      </c>
      <c r="CX128" s="37">
        <v>7.458642028659709</v>
      </c>
      <c r="CY128" s="37">
        <v>3.7314948377452164</v>
      </c>
      <c r="CZ128" s="37">
        <v>0.1767759791643402</v>
      </c>
      <c r="DA128" s="37">
        <v>0</v>
      </c>
      <c r="DB128" s="37">
        <v>0</v>
      </c>
      <c r="DC128" s="37">
        <v>0</v>
      </c>
      <c r="DD128" s="37">
        <v>0</v>
      </c>
      <c r="DE128" s="37">
        <v>0</v>
      </c>
      <c r="DF128" s="37">
        <v>0</v>
      </c>
      <c r="DG128" s="37">
        <v>0</v>
      </c>
      <c r="DH128" s="37">
        <v>0</v>
      </c>
      <c r="DI128" s="37">
        <v>0</v>
      </c>
      <c r="DJ128" s="37">
        <v>155.99126291505576</v>
      </c>
      <c r="DK128" s="37">
        <v>21.566087668890493</v>
      </c>
      <c r="DL128" s="37">
        <v>0</v>
      </c>
      <c r="DM128" s="37">
        <v>0</v>
      </c>
      <c r="DN128" s="37">
        <v>0</v>
      </c>
      <c r="DO128" s="37">
        <v>0</v>
      </c>
      <c r="DP128" s="37">
        <v>0</v>
      </c>
      <c r="DQ128" s="37">
        <v>0</v>
      </c>
      <c r="DR128" s="37">
        <v>8.659737151511214</v>
      </c>
      <c r="DS128" s="37">
        <v>0</v>
      </c>
      <c r="DT128" s="37">
        <v>17.09719560086303</v>
      </c>
      <c r="DU128" s="37">
        <v>0</v>
      </c>
      <c r="DV128" s="37">
        <v>79.33285511061088</v>
      </c>
      <c r="DW128" s="37">
        <v>0</v>
      </c>
      <c r="DX128" s="37">
        <f t="shared" si="8"/>
        <v>30143.352453661795</v>
      </c>
      <c r="DY128" s="37">
        <v>0</v>
      </c>
      <c r="DZ128" s="37">
        <v>0</v>
      </c>
      <c r="EA128" s="37">
        <f>SUM(DY128:DZ128)</f>
        <v>0</v>
      </c>
      <c r="EB128" s="37">
        <v>0</v>
      </c>
      <c r="EC128" s="37">
        <v>9155.575896597074</v>
      </c>
      <c r="ED128" s="37">
        <f>SUM(EB128:EC128)</f>
        <v>9155.575896597074</v>
      </c>
      <c r="EE128" s="37">
        <v>0</v>
      </c>
      <c r="EF128" s="37">
        <v>0</v>
      </c>
      <c r="EG128" s="37">
        <f>SUM(ED128:EF128)</f>
        <v>9155.575896597074</v>
      </c>
      <c r="EH128" s="37">
        <v>167090.47565190168</v>
      </c>
      <c r="EI128" s="37">
        <v>-106.36250998647647</v>
      </c>
      <c r="EJ128" s="37">
        <f>SUM(EH128:EI128)</f>
        <v>166984.1131419152</v>
      </c>
      <c r="EK128" s="37">
        <f t="shared" si="7"/>
        <v>206283.0414921741</v>
      </c>
      <c r="EL128" s="37">
        <v>0</v>
      </c>
      <c r="EM128" s="37">
        <v>206283.0414921741</v>
      </c>
      <c r="EN128" s="37">
        <v>0</v>
      </c>
      <c r="EO128" s="38">
        <f>SUM(EM128:EN128)</f>
        <v>206283.0414921741</v>
      </c>
    </row>
    <row r="129" spans="1:145" ht="12.75" customHeight="1">
      <c r="A129" s="26">
        <v>121</v>
      </c>
      <c r="B129" s="8" t="s">
        <v>499</v>
      </c>
      <c r="C129" s="4" t="s">
        <v>500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0.10708505949994573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4.13265896158137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8.509725068409782</v>
      </c>
      <c r="CV129" s="37">
        <v>90.20587577818421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15.215851791323205</v>
      </c>
      <c r="DF129" s="37">
        <v>0</v>
      </c>
      <c r="DG129" s="37">
        <v>0</v>
      </c>
      <c r="DH129" s="37">
        <v>0</v>
      </c>
      <c r="DI129" s="37">
        <v>0</v>
      </c>
      <c r="DJ129" s="37">
        <v>3155.7765962161066</v>
      </c>
      <c r="DK129" s="37">
        <v>0</v>
      </c>
      <c r="DL129" s="37">
        <v>6882.749273364602</v>
      </c>
      <c r="DM129" s="37">
        <v>0</v>
      </c>
      <c r="DN129" s="37">
        <v>0</v>
      </c>
      <c r="DO129" s="37">
        <v>0</v>
      </c>
      <c r="DP129" s="37">
        <v>0.13867263481370382</v>
      </c>
      <c r="DQ129" s="37">
        <v>0</v>
      </c>
      <c r="DR129" s="37">
        <v>0</v>
      </c>
      <c r="DS129" s="37">
        <v>0</v>
      </c>
      <c r="DT129" s="37">
        <v>0</v>
      </c>
      <c r="DU129" s="37">
        <v>0</v>
      </c>
      <c r="DV129" s="37">
        <v>1702.2298457288275</v>
      </c>
      <c r="DW129" s="37">
        <v>0</v>
      </c>
      <c r="DX129" s="37">
        <f t="shared" si="8"/>
        <v>11859.065584603348</v>
      </c>
      <c r="DY129" s="37">
        <v>0</v>
      </c>
      <c r="DZ129" s="37">
        <v>0</v>
      </c>
      <c r="EA129" s="37">
        <f>SUM(DY129:DZ129)</f>
        <v>0</v>
      </c>
      <c r="EB129" s="37">
        <v>4663.197824323784</v>
      </c>
      <c r="EC129" s="37">
        <v>0</v>
      </c>
      <c r="ED129" s="37">
        <f>SUM(EB129:EC129)</f>
        <v>4663.197824323784</v>
      </c>
      <c r="EE129" s="37">
        <v>0</v>
      </c>
      <c r="EF129" s="37">
        <v>0</v>
      </c>
      <c r="EG129" s="37">
        <f>SUM(ED129:EF129)</f>
        <v>4663.197824323784</v>
      </c>
      <c r="EH129" s="37">
        <v>0</v>
      </c>
      <c r="EI129" s="37">
        <v>-8.797827141857262</v>
      </c>
      <c r="EJ129" s="37">
        <f>SUM(EH129:EI129)</f>
        <v>-8.797827141857262</v>
      </c>
      <c r="EK129" s="37">
        <f t="shared" si="7"/>
        <v>16513.465581785276</v>
      </c>
      <c r="EL129" s="37">
        <v>0</v>
      </c>
      <c r="EM129" s="37">
        <v>16513.465581785276</v>
      </c>
      <c r="EN129" s="37">
        <v>0</v>
      </c>
      <c r="EO129" s="38">
        <f>SUM(EM129:EN129)</f>
        <v>16513.465581785276</v>
      </c>
    </row>
    <row r="130" spans="1:145" ht="12.75" customHeight="1">
      <c r="A130" s="26">
        <v>122</v>
      </c>
      <c r="B130" s="8" t="s">
        <v>501</v>
      </c>
      <c r="C130" s="4" t="s">
        <v>502</v>
      </c>
      <c r="D130" s="37">
        <v>0</v>
      </c>
      <c r="E130" s="37">
        <v>0.678884974743015</v>
      </c>
      <c r="F130" s="37">
        <v>0</v>
      </c>
      <c r="G130" s="37">
        <v>0.04833175605319518</v>
      </c>
      <c r="H130" s="37">
        <v>0</v>
      </c>
      <c r="I130" s="37">
        <v>124.87078749413497</v>
      </c>
      <c r="J130" s="37">
        <v>1.517843801334882</v>
      </c>
      <c r="K130" s="37">
        <v>19.627484797821207</v>
      </c>
      <c r="L130" s="37">
        <v>0</v>
      </c>
      <c r="M130" s="37">
        <v>0.48812132232982486</v>
      </c>
      <c r="N130" s="37">
        <v>18.484574218912304</v>
      </c>
      <c r="O130" s="37">
        <v>18.756032454898243</v>
      </c>
      <c r="P130" s="37">
        <v>13.258804257739298</v>
      </c>
      <c r="Q130" s="37">
        <v>14.436473655607918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198.85114129459313</v>
      </c>
      <c r="BF130" s="37">
        <v>0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61.00856460023431</v>
      </c>
      <c r="CA130" s="37">
        <v>7637.8338639274925</v>
      </c>
      <c r="CB130" s="37">
        <v>0</v>
      </c>
      <c r="CC130" s="37">
        <v>12.578668369394887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1971.7840455754344</v>
      </c>
      <c r="CJ130" s="37">
        <v>17.666400480990795</v>
      </c>
      <c r="CK130" s="37">
        <v>0</v>
      </c>
      <c r="CL130" s="37">
        <v>0</v>
      </c>
      <c r="CM130" s="37">
        <v>0</v>
      </c>
      <c r="CN130" s="37">
        <v>0</v>
      </c>
      <c r="CO130" s="37">
        <v>0</v>
      </c>
      <c r="CP130" s="37">
        <v>0</v>
      </c>
      <c r="CQ130" s="37">
        <v>0</v>
      </c>
      <c r="CR130" s="37">
        <v>4.717479733445305</v>
      </c>
      <c r="CS130" s="37">
        <v>0.12874477870649356</v>
      </c>
      <c r="CT130" s="37">
        <v>0</v>
      </c>
      <c r="CU130" s="37">
        <v>119.22535283308028</v>
      </c>
      <c r="CV130" s="37">
        <v>5724.7999490015745</v>
      </c>
      <c r="CW130" s="37">
        <v>0</v>
      </c>
      <c r="CX130" s="37">
        <v>1.624983173563707</v>
      </c>
      <c r="CY130" s="37">
        <v>1.3262230491181317</v>
      </c>
      <c r="CZ130" s="37">
        <v>1.761194289414051</v>
      </c>
      <c r="DA130" s="37">
        <v>2.262664396181752</v>
      </c>
      <c r="DB130" s="37">
        <v>3.8000037841369267</v>
      </c>
      <c r="DC130" s="37">
        <v>0</v>
      </c>
      <c r="DD130" s="37">
        <v>0</v>
      </c>
      <c r="DE130" s="37">
        <v>9.553583778679476</v>
      </c>
      <c r="DF130" s="37">
        <v>0</v>
      </c>
      <c r="DG130" s="37">
        <v>0.6247509787757214</v>
      </c>
      <c r="DH130" s="37">
        <v>0</v>
      </c>
      <c r="DI130" s="37">
        <v>0</v>
      </c>
      <c r="DJ130" s="37">
        <v>622.2256571738772</v>
      </c>
      <c r="DK130" s="37">
        <v>1.2263398220425163</v>
      </c>
      <c r="DL130" s="37">
        <v>1.1942711640661414</v>
      </c>
      <c r="DM130" s="37">
        <v>0</v>
      </c>
      <c r="DN130" s="37">
        <v>2.376201898897362</v>
      </c>
      <c r="DO130" s="37">
        <v>0</v>
      </c>
      <c r="DP130" s="37">
        <v>5.355372307355001</v>
      </c>
      <c r="DQ130" s="37">
        <v>0</v>
      </c>
      <c r="DR130" s="37">
        <v>3.838862333213649</v>
      </c>
      <c r="DS130" s="37">
        <v>0</v>
      </c>
      <c r="DT130" s="37">
        <v>0</v>
      </c>
      <c r="DU130" s="37">
        <v>6.546955867105071</v>
      </c>
      <c r="DV130" s="37">
        <v>125.88888619622149</v>
      </c>
      <c r="DW130" s="37">
        <v>0</v>
      </c>
      <c r="DX130" s="37">
        <f t="shared" si="8"/>
        <v>16750.36749954117</v>
      </c>
      <c r="DY130" s="37">
        <v>0</v>
      </c>
      <c r="DZ130" s="37">
        <v>0</v>
      </c>
      <c r="EA130" s="37">
        <f>SUM(DY130:DZ130)</f>
        <v>0</v>
      </c>
      <c r="EB130" s="37">
        <v>375328.0627463532</v>
      </c>
      <c r="EC130" s="37">
        <v>6700.175319357161</v>
      </c>
      <c r="ED130" s="37">
        <f>SUM(EB130:EC130)</f>
        <v>382028.23806571035</v>
      </c>
      <c r="EE130" s="37">
        <v>0</v>
      </c>
      <c r="EF130" s="37">
        <v>0</v>
      </c>
      <c r="EG130" s="37">
        <f>SUM(ED130:EF130)</f>
        <v>382028.23806571035</v>
      </c>
      <c r="EH130" s="37">
        <v>15820.223</v>
      </c>
      <c r="EI130" s="37">
        <v>-239.49396391471834</v>
      </c>
      <c r="EJ130" s="37">
        <f>SUM(EH130:EI130)</f>
        <v>15580.729036085282</v>
      </c>
      <c r="EK130" s="37">
        <f t="shared" si="7"/>
        <v>414359.33460133686</v>
      </c>
      <c r="EL130" s="37">
        <v>0</v>
      </c>
      <c r="EM130" s="37">
        <v>414359.33460133686</v>
      </c>
      <c r="EN130" s="37">
        <v>0</v>
      </c>
      <c r="EO130" s="38">
        <f>SUM(EM130:EN130)</f>
        <v>414359.33460133686</v>
      </c>
    </row>
    <row r="131" spans="1:145" ht="12.75" customHeight="1">
      <c r="A131" s="26">
        <v>123</v>
      </c>
      <c r="B131" s="8" t="s">
        <v>503</v>
      </c>
      <c r="C131" s="4" t="s">
        <v>504</v>
      </c>
      <c r="D131" s="37">
        <v>29.80228698957765</v>
      </c>
      <c r="E131" s="37">
        <v>1.3547357071412365</v>
      </c>
      <c r="F131" s="37">
        <v>0</v>
      </c>
      <c r="G131" s="37">
        <v>2.7432393072794645</v>
      </c>
      <c r="H131" s="37">
        <v>1.0797685784514426</v>
      </c>
      <c r="I131" s="37">
        <v>58.54467959434914</v>
      </c>
      <c r="J131" s="37">
        <v>69.45099117486801</v>
      </c>
      <c r="K131" s="37">
        <v>0</v>
      </c>
      <c r="L131" s="37">
        <v>0</v>
      </c>
      <c r="M131" s="37">
        <v>15.537638849736696</v>
      </c>
      <c r="N131" s="37">
        <v>37.00933005008313</v>
      </c>
      <c r="O131" s="37">
        <v>58.53732547036143</v>
      </c>
      <c r="P131" s="37">
        <v>49.604085512126765</v>
      </c>
      <c r="Q131" s="37">
        <v>24.061493170110687</v>
      </c>
      <c r="R131" s="37">
        <v>717.5687795398554</v>
      </c>
      <c r="S131" s="37">
        <v>0</v>
      </c>
      <c r="T131" s="37">
        <v>825.9916892818071</v>
      </c>
      <c r="U131" s="37">
        <v>1584.2690299918925</v>
      </c>
      <c r="V131" s="37">
        <v>578.7588885372382</v>
      </c>
      <c r="W131" s="37">
        <v>330.1995663802548</v>
      </c>
      <c r="X131" s="37">
        <v>76.16551625030455</v>
      </c>
      <c r="Y131" s="37">
        <v>503.26671338879186</v>
      </c>
      <c r="Z131" s="37">
        <v>571.7614611465249</v>
      </c>
      <c r="AA131" s="37">
        <v>153.20429512041815</v>
      </c>
      <c r="AB131" s="37">
        <v>287.09351704301173</v>
      </c>
      <c r="AC131" s="37">
        <v>277.28407700601764</v>
      </c>
      <c r="AD131" s="37">
        <v>22.71624908945901</v>
      </c>
      <c r="AE131" s="37">
        <v>249.82866654546</v>
      </c>
      <c r="AF131" s="37">
        <v>104.19389988342577</v>
      </c>
      <c r="AG131" s="37">
        <v>676.47444489823</v>
      </c>
      <c r="AH131" s="37">
        <v>271.85495442616605</v>
      </c>
      <c r="AI131" s="37">
        <v>1111.1884562010362</v>
      </c>
      <c r="AJ131" s="37">
        <v>180.50268391106036</v>
      </c>
      <c r="AK131" s="37">
        <v>322.86163452643916</v>
      </c>
      <c r="AL131" s="37">
        <v>203.32821867275064</v>
      </c>
      <c r="AM131" s="37">
        <v>237.3501365170737</v>
      </c>
      <c r="AN131" s="37">
        <v>200.85207844091545</v>
      </c>
      <c r="AO131" s="37">
        <v>11.818443605604532</v>
      </c>
      <c r="AP131" s="37">
        <v>665.265007951898</v>
      </c>
      <c r="AQ131" s="37">
        <v>389.9190229755866</v>
      </c>
      <c r="AR131" s="37">
        <v>743.3984742872792</v>
      </c>
      <c r="AS131" s="37">
        <v>10280.181987959746</v>
      </c>
      <c r="AT131" s="37">
        <v>577.9043762769937</v>
      </c>
      <c r="AU131" s="37">
        <v>2052.40300450194</v>
      </c>
      <c r="AV131" s="37">
        <v>41.30034422751503</v>
      </c>
      <c r="AW131" s="37">
        <v>898.1746159717075</v>
      </c>
      <c r="AX131" s="37">
        <v>3305.5928285161085</v>
      </c>
      <c r="AY131" s="37">
        <v>0</v>
      </c>
      <c r="AZ131" s="37">
        <v>527.3888269202916</v>
      </c>
      <c r="BA131" s="37">
        <v>100.8341303927263</v>
      </c>
      <c r="BB131" s="37">
        <v>2096.2175051966933</v>
      </c>
      <c r="BC131" s="37">
        <v>159.84886121879427</v>
      </c>
      <c r="BD131" s="37">
        <v>296.1318329492695</v>
      </c>
      <c r="BE131" s="37">
        <v>197.00675617931032</v>
      </c>
      <c r="BF131" s="37">
        <v>265.2503381549093</v>
      </c>
      <c r="BG131" s="37">
        <v>137.01958097307414</v>
      </c>
      <c r="BH131" s="37">
        <v>1550.8097151000427</v>
      </c>
      <c r="BI131" s="37">
        <v>237.77881580782744</v>
      </c>
      <c r="BJ131" s="37">
        <v>5213.074776722742</v>
      </c>
      <c r="BK131" s="37">
        <v>1504.25717699911</v>
      </c>
      <c r="BL131" s="37">
        <v>1170.205269641836</v>
      </c>
      <c r="BM131" s="37">
        <v>765.3713690170097</v>
      </c>
      <c r="BN131" s="37">
        <v>128.176934021418</v>
      </c>
      <c r="BO131" s="37">
        <v>326.3507409137285</v>
      </c>
      <c r="BP131" s="37">
        <v>1826.7246827564456</v>
      </c>
      <c r="BQ131" s="37">
        <v>211.31747786332383</v>
      </c>
      <c r="BR131" s="37">
        <v>597.6464818138769</v>
      </c>
      <c r="BS131" s="37">
        <v>197.44446339769144</v>
      </c>
      <c r="BT131" s="37">
        <v>280.31990860888016</v>
      </c>
      <c r="BU131" s="37">
        <v>131.87859375036703</v>
      </c>
      <c r="BV131" s="37">
        <v>691.3080273648835</v>
      </c>
      <c r="BW131" s="37">
        <v>115.36095384819959</v>
      </c>
      <c r="BX131" s="37">
        <v>518.005550769022</v>
      </c>
      <c r="BY131" s="37">
        <v>147.27919976879005</v>
      </c>
      <c r="BZ131" s="37">
        <v>2905.4110945630673</v>
      </c>
      <c r="CA131" s="37">
        <v>96.15890121776859</v>
      </c>
      <c r="CB131" s="37">
        <v>1.4229549923278586</v>
      </c>
      <c r="CC131" s="37">
        <v>42.34871688275921</v>
      </c>
      <c r="CD131" s="37">
        <v>94.09833509193305</v>
      </c>
      <c r="CE131" s="37">
        <v>68.7210238256339</v>
      </c>
      <c r="CF131" s="37">
        <v>151.50507044735994</v>
      </c>
      <c r="CG131" s="37">
        <v>9.689010292701104</v>
      </c>
      <c r="CH131" s="37">
        <v>82.63018811886526</v>
      </c>
      <c r="CI131" s="37">
        <v>27.152046333957124</v>
      </c>
      <c r="CJ131" s="37">
        <v>81.60912076899287</v>
      </c>
      <c r="CK131" s="37">
        <v>1848.1542215448997</v>
      </c>
      <c r="CL131" s="37">
        <v>0.13883972210146345</v>
      </c>
      <c r="CM131" s="37">
        <v>1523.3799133116368</v>
      </c>
      <c r="CN131" s="37">
        <v>44.1457969559223</v>
      </c>
      <c r="CO131" s="37">
        <v>25.424787995903298</v>
      </c>
      <c r="CP131" s="37">
        <v>402.9623182797879</v>
      </c>
      <c r="CQ131" s="37">
        <v>2638.9164791817802</v>
      </c>
      <c r="CR131" s="37">
        <v>19.624239930175115</v>
      </c>
      <c r="CS131" s="37">
        <v>4.655126275851795</v>
      </c>
      <c r="CT131" s="37">
        <v>454.9629306563814</v>
      </c>
      <c r="CU131" s="37">
        <v>640.8282740024224</v>
      </c>
      <c r="CV131" s="37">
        <v>0</v>
      </c>
      <c r="CW131" s="37">
        <v>0</v>
      </c>
      <c r="CX131" s="37">
        <v>0.569191090789136</v>
      </c>
      <c r="CY131" s="37">
        <v>0.5006433465220574</v>
      </c>
      <c r="CZ131" s="37">
        <v>2.323278903909205</v>
      </c>
      <c r="DA131" s="37">
        <v>4.2293331184823</v>
      </c>
      <c r="DB131" s="37">
        <v>28.315114649751173</v>
      </c>
      <c r="DC131" s="37">
        <v>0</v>
      </c>
      <c r="DD131" s="37">
        <v>3.4994152308103113</v>
      </c>
      <c r="DE131" s="37">
        <v>17.516396793962446</v>
      </c>
      <c r="DF131" s="37">
        <v>0</v>
      </c>
      <c r="DG131" s="37">
        <v>0</v>
      </c>
      <c r="DH131" s="37">
        <v>0</v>
      </c>
      <c r="DI131" s="37">
        <v>0</v>
      </c>
      <c r="DJ131" s="37">
        <v>630.2741623846606</v>
      </c>
      <c r="DK131" s="37">
        <v>152.67041823891955</v>
      </c>
      <c r="DL131" s="37">
        <v>2379.9062479759186</v>
      </c>
      <c r="DM131" s="37">
        <v>226.95444243451482</v>
      </c>
      <c r="DN131" s="37">
        <v>371.6279553134017</v>
      </c>
      <c r="DO131" s="37">
        <v>0</v>
      </c>
      <c r="DP131" s="37">
        <v>4.646203662880561</v>
      </c>
      <c r="DQ131" s="37">
        <v>0</v>
      </c>
      <c r="DR131" s="37">
        <v>9.275108640766518</v>
      </c>
      <c r="DS131" s="37">
        <v>40.749185833054504</v>
      </c>
      <c r="DT131" s="37">
        <v>3.5877399722644254</v>
      </c>
      <c r="DU131" s="37">
        <v>2.2881468733453616</v>
      </c>
      <c r="DV131" s="37">
        <v>75.5499991543255</v>
      </c>
      <c r="DW131" s="37">
        <v>0</v>
      </c>
      <c r="DX131" s="37">
        <f t="shared" si="8"/>
        <v>63311.82898163736</v>
      </c>
      <c r="DY131" s="37">
        <v>0</v>
      </c>
      <c r="DZ131" s="37">
        <v>0</v>
      </c>
      <c r="EA131" s="37">
        <f>SUM(DY131:DZ131)</f>
        <v>0</v>
      </c>
      <c r="EB131" s="37">
        <v>0</v>
      </c>
      <c r="EC131" s="37">
        <v>0</v>
      </c>
      <c r="ED131" s="37">
        <f>SUM(EB131:EC131)</f>
        <v>0</v>
      </c>
      <c r="EE131" s="37">
        <v>0</v>
      </c>
      <c r="EF131" s="37">
        <v>0</v>
      </c>
      <c r="EG131" s="37">
        <f>SUM(ED131:EF131)</f>
        <v>0</v>
      </c>
      <c r="EH131" s="37">
        <v>569778.5646870001</v>
      </c>
      <c r="EI131" s="37">
        <v>-176.46524031643477</v>
      </c>
      <c r="EJ131" s="37">
        <f>SUM(EH131:EI131)</f>
        <v>569602.0994466837</v>
      </c>
      <c r="EK131" s="37">
        <f t="shared" si="7"/>
        <v>632913.928428321</v>
      </c>
      <c r="EL131" s="37">
        <v>0</v>
      </c>
      <c r="EM131" s="37">
        <v>632913.928428321</v>
      </c>
      <c r="EN131" s="37">
        <v>0</v>
      </c>
      <c r="EO131" s="38">
        <f>SUM(EM131:EN131)</f>
        <v>632913.928428321</v>
      </c>
    </row>
    <row r="132" spans="1:145" ht="12.75" customHeight="1">
      <c r="A132" s="26">
        <v>124</v>
      </c>
      <c r="B132" s="8" t="s">
        <v>505</v>
      </c>
      <c r="C132" s="4" t="s">
        <v>506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4076.512076497362</v>
      </c>
      <c r="P132" s="37">
        <v>0</v>
      </c>
      <c r="Q132" s="37">
        <v>0</v>
      </c>
      <c r="R132" s="37">
        <v>117.18178378867921</v>
      </c>
      <c r="S132" s="37">
        <v>0.030549183852423792</v>
      </c>
      <c r="T132" s="37">
        <v>89.87948506904887</v>
      </c>
      <c r="U132" s="37">
        <v>0.434356324529785</v>
      </c>
      <c r="V132" s="37">
        <v>0</v>
      </c>
      <c r="W132" s="37">
        <v>0</v>
      </c>
      <c r="X132" s="37">
        <v>0</v>
      </c>
      <c r="Y132" s="37">
        <v>84.95725865882358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10.755195350103104</v>
      </c>
      <c r="AI132" s="37">
        <v>94.27693046087221</v>
      </c>
      <c r="AJ132" s="37">
        <v>0</v>
      </c>
      <c r="AK132" s="37">
        <v>0</v>
      </c>
      <c r="AL132" s="37">
        <v>0.42291037126015596</v>
      </c>
      <c r="AM132" s="37">
        <v>1.8197646727010466</v>
      </c>
      <c r="AN132" s="37">
        <v>2.6265412098772916</v>
      </c>
      <c r="AO132" s="37">
        <v>0</v>
      </c>
      <c r="AP132" s="37">
        <v>0.4472090884016118</v>
      </c>
      <c r="AQ132" s="37">
        <v>0</v>
      </c>
      <c r="AR132" s="37">
        <v>0</v>
      </c>
      <c r="AS132" s="37">
        <v>4.100795482720117</v>
      </c>
      <c r="AT132" s="37">
        <v>1.969274718603676</v>
      </c>
      <c r="AU132" s="37">
        <v>50.009550193426726</v>
      </c>
      <c r="AV132" s="37">
        <v>11.804929646408418</v>
      </c>
      <c r="AW132" s="37">
        <v>11.673713880755981</v>
      </c>
      <c r="AX132" s="37">
        <v>155.8825951356153</v>
      </c>
      <c r="AY132" s="37">
        <v>3250.62154792392</v>
      </c>
      <c r="AZ132" s="37">
        <v>115.32572448493876</v>
      </c>
      <c r="BA132" s="37">
        <v>26.5883070003878</v>
      </c>
      <c r="BB132" s="37">
        <v>77.10190694611518</v>
      </c>
      <c r="BC132" s="37">
        <v>31.65097914733954</v>
      </c>
      <c r="BD132" s="37">
        <v>90.65069245260086</v>
      </c>
      <c r="BE132" s="37">
        <v>51.31848496094805</v>
      </c>
      <c r="BF132" s="37">
        <v>57.804694002009704</v>
      </c>
      <c r="BG132" s="37">
        <v>20.524870262371415</v>
      </c>
      <c r="BH132" s="37">
        <v>22.54454890250708</v>
      </c>
      <c r="BI132" s="37">
        <v>45.768399645448554</v>
      </c>
      <c r="BJ132" s="37">
        <v>373.5222444361149</v>
      </c>
      <c r="BK132" s="37">
        <v>53.588432700191106</v>
      </c>
      <c r="BL132" s="37">
        <v>45.112932957310115</v>
      </c>
      <c r="BM132" s="37">
        <v>139.12718601920318</v>
      </c>
      <c r="BN132" s="37">
        <v>24.198287851510912</v>
      </c>
      <c r="BO132" s="37">
        <v>66.7194985135827</v>
      </c>
      <c r="BP132" s="37">
        <v>350.47348142733244</v>
      </c>
      <c r="BQ132" s="37">
        <v>51.235762961803296</v>
      </c>
      <c r="BR132" s="37">
        <v>96.33677834296542</v>
      </c>
      <c r="BS132" s="37">
        <v>41.373618182411235</v>
      </c>
      <c r="BT132" s="37">
        <v>48.46143184946374</v>
      </c>
      <c r="BU132" s="37">
        <v>40.716048392599625</v>
      </c>
      <c r="BV132" s="37">
        <v>123.12241436857288</v>
      </c>
      <c r="BW132" s="37">
        <v>29.315389930787752</v>
      </c>
      <c r="BX132" s="37">
        <v>46.31817576098609</v>
      </c>
      <c r="BY132" s="37">
        <v>36.576443265907116</v>
      </c>
      <c r="BZ132" s="37">
        <v>42.03220753022105</v>
      </c>
      <c r="CA132" s="37">
        <v>21.77761782569055</v>
      </c>
      <c r="CB132" s="37">
        <v>7.723804897099782</v>
      </c>
      <c r="CC132" s="37">
        <v>15.556439514997578</v>
      </c>
      <c r="CD132" s="37">
        <v>21.232618443077325</v>
      </c>
      <c r="CE132" s="37">
        <v>12.072504637895285</v>
      </c>
      <c r="CF132" s="37">
        <v>34.034822093395846</v>
      </c>
      <c r="CG132" s="37">
        <v>8.178851784481566</v>
      </c>
      <c r="CH132" s="37">
        <v>22.382969640193497</v>
      </c>
      <c r="CI132" s="37">
        <v>8.167297164203415</v>
      </c>
      <c r="CJ132" s="37">
        <v>26.005321537693867</v>
      </c>
      <c r="CK132" s="37">
        <v>313.3362095269058</v>
      </c>
      <c r="CL132" s="37">
        <v>19.347133325395394</v>
      </c>
      <c r="CM132" s="37">
        <v>182.4965886008419</v>
      </c>
      <c r="CN132" s="37">
        <v>8.970653612348025</v>
      </c>
      <c r="CO132" s="37">
        <v>6.738337760841384</v>
      </c>
      <c r="CP132" s="37">
        <v>126.87366629437246</v>
      </c>
      <c r="CQ132" s="37">
        <v>44.359012413892</v>
      </c>
      <c r="CR132" s="37">
        <v>39.69129693087524</v>
      </c>
      <c r="CS132" s="37">
        <v>7.888811489794193</v>
      </c>
      <c r="CT132" s="37">
        <v>22.09552968494606</v>
      </c>
      <c r="CU132" s="37">
        <v>0</v>
      </c>
      <c r="CV132" s="37">
        <v>390.23681055906854</v>
      </c>
      <c r="CW132" s="37">
        <v>647.7485402683069</v>
      </c>
      <c r="CX132" s="37">
        <v>55.532895498977275</v>
      </c>
      <c r="CY132" s="37">
        <v>163.9445216445031</v>
      </c>
      <c r="CZ132" s="37">
        <v>77.37841200563805</v>
      </c>
      <c r="DA132" s="37">
        <v>85.76869781150822</v>
      </c>
      <c r="DB132" s="37">
        <v>1.176516113743882</v>
      </c>
      <c r="DC132" s="37">
        <v>4.554573160024153</v>
      </c>
      <c r="DD132" s="37">
        <v>85.97139740976675</v>
      </c>
      <c r="DE132" s="37">
        <v>223.87505278370054</v>
      </c>
      <c r="DF132" s="37">
        <v>31.550730635112707</v>
      </c>
      <c r="DG132" s="37">
        <v>234.1458665540436</v>
      </c>
      <c r="DH132" s="37">
        <v>1540.1406150726873</v>
      </c>
      <c r="DI132" s="37">
        <v>188.25092657844004</v>
      </c>
      <c r="DJ132" s="37">
        <v>3457.992825403491</v>
      </c>
      <c r="DK132" s="37">
        <v>0</v>
      </c>
      <c r="DL132" s="37">
        <v>3700.045686089372</v>
      </c>
      <c r="DM132" s="37">
        <v>166.1339795293072</v>
      </c>
      <c r="DN132" s="37">
        <v>351.6388146501401</v>
      </c>
      <c r="DO132" s="37">
        <v>333.2842611635547</v>
      </c>
      <c r="DP132" s="37">
        <v>149.43486610419146</v>
      </c>
      <c r="DQ132" s="37">
        <v>0</v>
      </c>
      <c r="DR132" s="37">
        <v>11.366914643041005</v>
      </c>
      <c r="DS132" s="37">
        <v>185.41591029266874</v>
      </c>
      <c r="DT132" s="37">
        <v>2951.3131018081503</v>
      </c>
      <c r="DU132" s="37">
        <v>153.15364745239475</v>
      </c>
      <c r="DV132" s="37">
        <v>205.45236561105668</v>
      </c>
      <c r="DW132" s="37">
        <v>0</v>
      </c>
      <c r="DX132" s="37">
        <f t="shared" si="8"/>
        <v>26457.352825974427</v>
      </c>
      <c r="DY132" s="37">
        <v>0</v>
      </c>
      <c r="DZ132" s="37">
        <v>0</v>
      </c>
      <c r="EA132" s="37">
        <f>SUM(DY132:DZ132)</f>
        <v>0</v>
      </c>
      <c r="EB132" s="37">
        <v>14284.661043450807</v>
      </c>
      <c r="EC132" s="37">
        <v>0</v>
      </c>
      <c r="ED132" s="37">
        <f>SUM(EB132:EC132)</f>
        <v>14284.661043450807</v>
      </c>
      <c r="EE132" s="37">
        <v>0</v>
      </c>
      <c r="EF132" s="37">
        <v>0</v>
      </c>
      <c r="EG132" s="37">
        <f>SUM(ED132:EF132)</f>
        <v>14284.661043450807</v>
      </c>
      <c r="EH132" s="37">
        <v>135604.95741313102</v>
      </c>
      <c r="EI132" s="37">
        <v>-96.36772908172783</v>
      </c>
      <c r="EJ132" s="37">
        <f>SUM(EH132:EI132)</f>
        <v>135508.5896840493</v>
      </c>
      <c r="EK132" s="37">
        <f t="shared" si="7"/>
        <v>176250.60355347456</v>
      </c>
      <c r="EL132" s="37">
        <v>0</v>
      </c>
      <c r="EM132" s="37">
        <v>176250.60355347456</v>
      </c>
      <c r="EN132" s="37">
        <v>0</v>
      </c>
      <c r="EO132" s="38">
        <f>SUM(EM132:EN132)</f>
        <v>176250.60355347456</v>
      </c>
    </row>
    <row r="133" spans="1:145" ht="12.75" customHeight="1">
      <c r="A133" s="26">
        <v>125</v>
      </c>
      <c r="B133" s="8" t="s">
        <v>507</v>
      </c>
      <c r="C133" s="4" t="s">
        <v>508</v>
      </c>
      <c r="D133" s="37">
        <v>10.402741862809455</v>
      </c>
      <c r="E133" s="37">
        <v>1.748687214291115</v>
      </c>
      <c r="F133" s="37">
        <v>19.032200012236434</v>
      </c>
      <c r="G133" s="37">
        <v>9.839941693859787</v>
      </c>
      <c r="H133" s="37">
        <v>0.43572971155164847</v>
      </c>
      <c r="I133" s="37">
        <v>8723.020855220248</v>
      </c>
      <c r="J133" s="37">
        <v>1.2297540445206185</v>
      </c>
      <c r="K133" s="37">
        <v>219.4913755897888</v>
      </c>
      <c r="L133" s="37">
        <v>0</v>
      </c>
      <c r="M133" s="37">
        <v>0</v>
      </c>
      <c r="N133" s="37">
        <v>0</v>
      </c>
      <c r="O133" s="37">
        <v>226.02530981483108</v>
      </c>
      <c r="P133" s="37">
        <v>17.932927758820394</v>
      </c>
      <c r="Q133" s="37">
        <v>20.062065672643243</v>
      </c>
      <c r="R133" s="37">
        <v>0</v>
      </c>
      <c r="S133" s="37">
        <v>79.40197176234757</v>
      </c>
      <c r="T133" s="37">
        <v>0</v>
      </c>
      <c r="U133" s="37">
        <v>241.34572760216838</v>
      </c>
      <c r="V133" s="37">
        <v>0</v>
      </c>
      <c r="W133" s="37">
        <v>86.25920619440019</v>
      </c>
      <c r="X133" s="37">
        <v>81.39281449453085</v>
      </c>
      <c r="Y133" s="37">
        <v>0</v>
      </c>
      <c r="Z133" s="37">
        <v>0</v>
      </c>
      <c r="AA133" s="37">
        <v>148.81518779753642</v>
      </c>
      <c r="AB133" s="37">
        <v>0</v>
      </c>
      <c r="AC133" s="37">
        <v>416.0981632911582</v>
      </c>
      <c r="AD133" s="37">
        <v>22.61833475615143</v>
      </c>
      <c r="AE133" s="37">
        <v>273.7771972635056</v>
      </c>
      <c r="AF133" s="37">
        <v>112.95798670544542</v>
      </c>
      <c r="AG133" s="37">
        <v>0</v>
      </c>
      <c r="AH133" s="37">
        <v>239.3418955627247</v>
      </c>
      <c r="AI133" s="37">
        <v>0</v>
      </c>
      <c r="AJ133" s="37">
        <v>128.4398512315352</v>
      </c>
      <c r="AK133" s="37">
        <v>227.5726942270892</v>
      </c>
      <c r="AL133" s="37">
        <v>180.79667109791023</v>
      </c>
      <c r="AM133" s="37">
        <v>483.28691302673354</v>
      </c>
      <c r="AN133" s="37">
        <v>187.4583890490652</v>
      </c>
      <c r="AO133" s="37">
        <v>11.39218419325813</v>
      </c>
      <c r="AP133" s="37">
        <v>284.29763754697353</v>
      </c>
      <c r="AQ133" s="37">
        <v>0</v>
      </c>
      <c r="AR133" s="37">
        <v>0</v>
      </c>
      <c r="AS133" s="37">
        <v>249.7001709422578</v>
      </c>
      <c r="AT133" s="37">
        <v>389.2613918701561</v>
      </c>
      <c r="AU133" s="37">
        <v>230.33180568077324</v>
      </c>
      <c r="AV133" s="37">
        <v>73.4630289767224</v>
      </c>
      <c r="AW133" s="37">
        <v>339.5434693331954</v>
      </c>
      <c r="AX133" s="37">
        <v>473.73309300948995</v>
      </c>
      <c r="AY133" s="37">
        <v>0</v>
      </c>
      <c r="AZ133" s="37">
        <v>0</v>
      </c>
      <c r="BA133" s="37">
        <v>101.47842828006229</v>
      </c>
      <c r="BB133" s="37">
        <v>326.05111386148536</v>
      </c>
      <c r="BC133" s="37">
        <v>165.94890294773074</v>
      </c>
      <c r="BD133" s="37">
        <v>583.5754769631474</v>
      </c>
      <c r="BE133" s="37">
        <v>313.18321618799865</v>
      </c>
      <c r="BF133" s="37">
        <v>277.09935248693296</v>
      </c>
      <c r="BG133" s="37">
        <v>88.8800261864358</v>
      </c>
      <c r="BH133" s="37">
        <v>101.74688842060718</v>
      </c>
      <c r="BI133" s="37">
        <v>240.60048708317348</v>
      </c>
      <c r="BJ133" s="37">
        <v>0</v>
      </c>
      <c r="BK133" s="37">
        <v>235.94287144519703</v>
      </c>
      <c r="BL133" s="37">
        <v>230.42402710651376</v>
      </c>
      <c r="BM133" s="37">
        <v>0</v>
      </c>
      <c r="BN133" s="37">
        <v>117.87020186970953</v>
      </c>
      <c r="BO133" s="37">
        <v>289.54662027373206</v>
      </c>
      <c r="BP133" s="37">
        <v>0</v>
      </c>
      <c r="BQ133" s="37">
        <v>218.52141446836154</v>
      </c>
      <c r="BR133" s="37">
        <v>383.3711036745903</v>
      </c>
      <c r="BS133" s="37">
        <v>212.35840189288123</v>
      </c>
      <c r="BT133" s="37">
        <v>208.82774724178861</v>
      </c>
      <c r="BU133" s="37">
        <v>214.59649032625447</v>
      </c>
      <c r="BV133" s="37">
        <v>563.60894106995</v>
      </c>
      <c r="BW133" s="37">
        <v>149.03650315177816</v>
      </c>
      <c r="BX133" s="37">
        <v>227.71983955827247</v>
      </c>
      <c r="BY133" s="37">
        <v>169.69434989369228</v>
      </c>
      <c r="BZ133" s="37">
        <v>221.14761859251612</v>
      </c>
      <c r="CA133" s="37">
        <v>119.65952061023589</v>
      </c>
      <c r="CB133" s="37">
        <v>111549.29330882219</v>
      </c>
      <c r="CC133" s="37">
        <v>99.69918014936894</v>
      </c>
      <c r="CD133" s="37">
        <v>112.7712877902634</v>
      </c>
      <c r="CE133" s="37">
        <v>57.584187400655395</v>
      </c>
      <c r="CF133" s="37">
        <v>162.48660390197387</v>
      </c>
      <c r="CG133" s="37">
        <v>57.85797389788688</v>
      </c>
      <c r="CH133" s="37">
        <v>3153.461787867579</v>
      </c>
      <c r="CI133" s="37">
        <v>56.334268369690186</v>
      </c>
      <c r="CJ133" s="37">
        <v>220.02318647799422</v>
      </c>
      <c r="CK133" s="37">
        <v>0</v>
      </c>
      <c r="CL133" s="37">
        <v>103.34879886943484</v>
      </c>
      <c r="CM133" s="37">
        <v>0</v>
      </c>
      <c r="CN133" s="37">
        <v>47.407624652551625</v>
      </c>
      <c r="CO133" s="37">
        <v>35.40844382617809</v>
      </c>
      <c r="CP133" s="37">
        <v>606.6483868511689</v>
      </c>
      <c r="CQ133" s="37">
        <v>4387.564166450422</v>
      </c>
      <c r="CR133" s="37">
        <v>291.3609661480453</v>
      </c>
      <c r="CS133" s="37">
        <v>0</v>
      </c>
      <c r="CT133" s="37">
        <v>61.37960808731223</v>
      </c>
      <c r="CU133" s="37">
        <v>257.08402165645003</v>
      </c>
      <c r="CV133" s="37">
        <v>43886.163988196226</v>
      </c>
      <c r="CW133" s="37">
        <v>1329.3200446955016</v>
      </c>
      <c r="CX133" s="37">
        <v>0.39730496319727204</v>
      </c>
      <c r="CY133" s="37">
        <v>127.25138019738213</v>
      </c>
      <c r="CZ133" s="37">
        <v>563.4592569918477</v>
      </c>
      <c r="DA133" s="37">
        <v>210.36831336878626</v>
      </c>
      <c r="DB133" s="37">
        <v>10.564702812941393</v>
      </c>
      <c r="DC133" s="37">
        <v>0.2543981205549393</v>
      </c>
      <c r="DD133" s="37">
        <v>7.111339603633636</v>
      </c>
      <c r="DE133" s="37">
        <v>15.684982496481648</v>
      </c>
      <c r="DF133" s="37">
        <v>92.96519075222064</v>
      </c>
      <c r="DG133" s="37">
        <v>2165.8015059338827</v>
      </c>
      <c r="DH133" s="37">
        <v>13807.666424761688</v>
      </c>
      <c r="DI133" s="37">
        <v>0</v>
      </c>
      <c r="DJ133" s="37">
        <v>10916.111015110675</v>
      </c>
      <c r="DK133" s="37">
        <v>67.44174055509481</v>
      </c>
      <c r="DL133" s="37">
        <v>10492.739281216884</v>
      </c>
      <c r="DM133" s="37">
        <v>2.8251886931029864</v>
      </c>
      <c r="DN133" s="37">
        <v>3725.923441357884</v>
      </c>
      <c r="DO133" s="37">
        <v>0</v>
      </c>
      <c r="DP133" s="37">
        <v>60.55408820002359</v>
      </c>
      <c r="DQ133" s="37">
        <v>0</v>
      </c>
      <c r="DR133" s="37">
        <v>10.154839857677873</v>
      </c>
      <c r="DS133" s="37">
        <v>0</v>
      </c>
      <c r="DT133" s="37">
        <v>12384.48558338143</v>
      </c>
      <c r="DU133" s="37">
        <v>636.436646616593</v>
      </c>
      <c r="DV133" s="37">
        <v>2645.236965630297</v>
      </c>
      <c r="DW133" s="37">
        <v>0</v>
      </c>
      <c r="DX133" s="37">
        <f t="shared" si="8"/>
        <v>244390.0283425371</v>
      </c>
      <c r="DY133" s="37">
        <v>0</v>
      </c>
      <c r="DZ133" s="37">
        <v>0</v>
      </c>
      <c r="EA133" s="37">
        <f>SUM(DY133:DZ133)</f>
        <v>0</v>
      </c>
      <c r="EB133" s="37">
        <v>22803.972499712396</v>
      </c>
      <c r="EC133" s="37">
        <v>0</v>
      </c>
      <c r="ED133" s="37">
        <f>SUM(EB133:EC133)</f>
        <v>22803.972499712396</v>
      </c>
      <c r="EE133" s="37">
        <v>0</v>
      </c>
      <c r="EF133" s="37">
        <v>0</v>
      </c>
      <c r="EG133" s="37">
        <f>SUM(ED133:EF133)</f>
        <v>22803.972499712396</v>
      </c>
      <c r="EH133" s="37">
        <v>683076.4278998947</v>
      </c>
      <c r="EI133" s="37">
        <v>-668.4122677204432</v>
      </c>
      <c r="EJ133" s="37">
        <f>SUM(EH133:EI133)</f>
        <v>682408.0156321742</v>
      </c>
      <c r="EK133" s="37">
        <f t="shared" si="7"/>
        <v>949602.0164744237</v>
      </c>
      <c r="EL133" s="37">
        <v>0</v>
      </c>
      <c r="EM133" s="37">
        <v>949602.0164744237</v>
      </c>
      <c r="EN133" s="37">
        <v>0</v>
      </c>
      <c r="EO133" s="38">
        <f>SUM(EM133:EN133)</f>
        <v>949602.0164744237</v>
      </c>
    </row>
    <row r="134" spans="1:145" ht="12.75" customHeight="1">
      <c r="A134" s="26">
        <v>126</v>
      </c>
      <c r="B134" s="8" t="s">
        <v>509</v>
      </c>
      <c r="C134" s="4" t="s">
        <v>510</v>
      </c>
      <c r="D134" s="37">
        <v>1.0068127295565799</v>
      </c>
      <c r="E134" s="37">
        <v>0.061189277619406464</v>
      </c>
      <c r="F134" s="37">
        <v>0</v>
      </c>
      <c r="G134" s="37">
        <v>0.10644984658934831</v>
      </c>
      <c r="H134" s="37">
        <v>0.04152168734507525</v>
      </c>
      <c r="I134" s="37">
        <v>0.533900706257819</v>
      </c>
      <c r="J134" s="37">
        <v>0</v>
      </c>
      <c r="K134" s="37">
        <v>0.04922700549801749</v>
      </c>
      <c r="L134" s="37">
        <v>0</v>
      </c>
      <c r="M134" s="37">
        <v>5.089644512196914</v>
      </c>
      <c r="N134" s="37">
        <v>10.96126098510457</v>
      </c>
      <c r="O134" s="37">
        <v>41466.398885072165</v>
      </c>
      <c r="P134" s="37">
        <v>908.139057965585</v>
      </c>
      <c r="Q134" s="37">
        <v>3.5875296545933986</v>
      </c>
      <c r="R134" s="37">
        <v>0</v>
      </c>
      <c r="S134" s="37">
        <v>2.355877228830483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0.19345111761466613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4.036565131037957</v>
      </c>
      <c r="BT134" s="37">
        <v>0</v>
      </c>
      <c r="BU134" s="37">
        <v>0.17801358985397553</v>
      </c>
      <c r="BV134" s="37">
        <v>41.832604716992314</v>
      </c>
      <c r="BW134" s="37">
        <v>1432.2862407994076</v>
      </c>
      <c r="BX134" s="37">
        <v>1073.4256922524614</v>
      </c>
      <c r="BY134" s="37">
        <v>4.945351435045631</v>
      </c>
      <c r="BZ134" s="37">
        <v>4158.861035925264</v>
      </c>
      <c r="CA134" s="37">
        <v>763.6787809252417</v>
      </c>
      <c r="CB134" s="37">
        <v>0</v>
      </c>
      <c r="CC134" s="37">
        <v>2698.5025556184164</v>
      </c>
      <c r="CD134" s="37">
        <v>443.5216809530754</v>
      </c>
      <c r="CE134" s="37">
        <v>0</v>
      </c>
      <c r="CF134" s="37">
        <v>211.95068092502584</v>
      </c>
      <c r="CG134" s="37">
        <v>38.51934543480485</v>
      </c>
      <c r="CH134" s="37">
        <v>416.7026666692232</v>
      </c>
      <c r="CI134" s="37">
        <v>120.11993349052494</v>
      </c>
      <c r="CJ134" s="37">
        <v>1257.2153860048636</v>
      </c>
      <c r="CK134" s="37">
        <v>0</v>
      </c>
      <c r="CL134" s="37">
        <v>0</v>
      </c>
      <c r="CM134" s="37">
        <v>3303.6082897773053</v>
      </c>
      <c r="CN134" s="37">
        <v>22.510538394249252</v>
      </c>
      <c r="CO134" s="37">
        <v>0</v>
      </c>
      <c r="CP134" s="37">
        <v>0.027046970388770082</v>
      </c>
      <c r="CQ134" s="37">
        <v>60.174389141637064</v>
      </c>
      <c r="CR134" s="37">
        <v>15077.214420513817</v>
      </c>
      <c r="CS134" s="37">
        <v>0.629550355504665</v>
      </c>
      <c r="CT134" s="37">
        <v>11.409326831152503</v>
      </c>
      <c r="CU134" s="37">
        <v>45985.84114614536</v>
      </c>
      <c r="CV134" s="37">
        <v>0</v>
      </c>
      <c r="CW134" s="37">
        <v>0</v>
      </c>
      <c r="CX134" s="37">
        <v>9.172273029473923</v>
      </c>
      <c r="CY134" s="37">
        <v>0</v>
      </c>
      <c r="CZ134" s="37">
        <v>5.648111158682549</v>
      </c>
      <c r="DA134" s="37">
        <v>83.4506130145795</v>
      </c>
      <c r="DB134" s="37">
        <v>111.96074248642674</v>
      </c>
      <c r="DC134" s="37">
        <v>0</v>
      </c>
      <c r="DD134" s="37">
        <v>2.0781273871027772</v>
      </c>
      <c r="DE134" s="37">
        <v>10.028071005895622</v>
      </c>
      <c r="DF134" s="37">
        <v>0</v>
      </c>
      <c r="DG134" s="37">
        <v>884.3342728260453</v>
      </c>
      <c r="DH134" s="37">
        <v>0</v>
      </c>
      <c r="DI134" s="37">
        <v>0</v>
      </c>
      <c r="DJ134" s="37">
        <v>82.67669641371057</v>
      </c>
      <c r="DK134" s="37">
        <v>0</v>
      </c>
      <c r="DL134" s="37">
        <v>0.45829911670435275</v>
      </c>
      <c r="DM134" s="37">
        <v>0</v>
      </c>
      <c r="DN134" s="37">
        <v>0</v>
      </c>
      <c r="DO134" s="37">
        <v>0</v>
      </c>
      <c r="DP134" s="37">
        <v>0</v>
      </c>
      <c r="DQ134" s="37">
        <v>0</v>
      </c>
      <c r="DR134" s="37">
        <v>0.09270256432787528</v>
      </c>
      <c r="DS134" s="37">
        <v>0</v>
      </c>
      <c r="DT134" s="37">
        <v>0</v>
      </c>
      <c r="DU134" s="37">
        <v>405.4979309007202</v>
      </c>
      <c r="DV134" s="37">
        <v>18.50662436423222</v>
      </c>
      <c r="DW134" s="37">
        <v>0</v>
      </c>
      <c r="DX134" s="37">
        <f t="shared" si="8"/>
        <v>121139.62051405747</v>
      </c>
      <c r="DY134" s="37">
        <v>0</v>
      </c>
      <c r="DZ134" s="37">
        <v>0</v>
      </c>
      <c r="EA134" s="37">
        <f>SUM(DY134:DZ134)</f>
        <v>0</v>
      </c>
      <c r="EB134" s="37">
        <v>0</v>
      </c>
      <c r="EC134" s="37">
        <v>0</v>
      </c>
      <c r="ED134" s="37">
        <f>SUM(EB134:EC134)</f>
        <v>0</v>
      </c>
      <c r="EE134" s="37">
        <v>0</v>
      </c>
      <c r="EF134" s="37">
        <v>0</v>
      </c>
      <c r="EG134" s="37">
        <f>SUM(ED134:EF134)</f>
        <v>0</v>
      </c>
      <c r="EH134" s="37">
        <v>340870.54500000004</v>
      </c>
      <c r="EI134" s="37">
        <v>-288.59872320692546</v>
      </c>
      <c r="EJ134" s="37">
        <f>SUM(EH134:EI134)</f>
        <v>340581.94627679314</v>
      </c>
      <c r="EK134" s="37">
        <f t="shared" si="7"/>
        <v>461721.5667908506</v>
      </c>
      <c r="EL134" s="37">
        <v>0</v>
      </c>
      <c r="EM134" s="37">
        <v>461721.5667908506</v>
      </c>
      <c r="EN134" s="37">
        <v>0</v>
      </c>
      <c r="EO134" s="38">
        <f>SUM(EM134:EN134)</f>
        <v>461721.5667908506</v>
      </c>
    </row>
    <row r="135" spans="1:145" ht="12.75" customHeight="1">
      <c r="A135" s="26">
        <v>127</v>
      </c>
      <c r="B135" s="8" t="s">
        <v>511</v>
      </c>
      <c r="C135" s="4" t="s">
        <v>512</v>
      </c>
      <c r="D135" s="37">
        <v>96.1759271931397</v>
      </c>
      <c r="E135" s="37">
        <v>4.575954119309794</v>
      </c>
      <c r="F135" s="37">
        <v>6.347857638258985</v>
      </c>
      <c r="G135" s="37">
        <v>11.489662619977233</v>
      </c>
      <c r="H135" s="37">
        <v>3.7306519443394808</v>
      </c>
      <c r="I135" s="37">
        <v>24.986776840102504</v>
      </c>
      <c r="J135" s="37">
        <v>23.18212788306336</v>
      </c>
      <c r="K135" s="37">
        <v>7.072511058557684</v>
      </c>
      <c r="L135" s="37">
        <v>0</v>
      </c>
      <c r="M135" s="37">
        <v>7.481771839585682</v>
      </c>
      <c r="N135" s="37">
        <v>280.61606167729155</v>
      </c>
      <c r="O135" s="37">
        <v>2886.5438554445723</v>
      </c>
      <c r="P135" s="37">
        <v>1925.5569562089086</v>
      </c>
      <c r="Q135" s="37">
        <v>1518.736692655973</v>
      </c>
      <c r="R135" s="37">
        <v>0</v>
      </c>
      <c r="S135" s="37">
        <v>148.89982367101314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  <c r="BE135" s="37">
        <v>0</v>
      </c>
      <c r="BF135" s="37">
        <v>0</v>
      </c>
      <c r="BG135" s="37">
        <v>0</v>
      </c>
      <c r="BH135" s="37">
        <v>0</v>
      </c>
      <c r="BI135" s="37">
        <v>0</v>
      </c>
      <c r="BJ135" s="37">
        <v>118.38412284722948</v>
      </c>
      <c r="BK135" s="37">
        <v>0</v>
      </c>
      <c r="BL135" s="37">
        <v>36.916166431539175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11.936552548742819</v>
      </c>
      <c r="BS135" s="37">
        <v>93.9465344330228</v>
      </c>
      <c r="BT135" s="37">
        <v>0</v>
      </c>
      <c r="BU135" s="37">
        <v>24125.450566867257</v>
      </c>
      <c r="BV135" s="37">
        <v>0</v>
      </c>
      <c r="BW135" s="37">
        <v>942.226323086475</v>
      </c>
      <c r="BX135" s="37">
        <v>40558.41376445814</v>
      </c>
      <c r="BY135" s="37">
        <v>132.5321967186843</v>
      </c>
      <c r="BZ135" s="37">
        <v>26878.728965840848</v>
      </c>
      <c r="CA135" s="37">
        <v>5065.461729026659</v>
      </c>
      <c r="CB135" s="37">
        <v>0</v>
      </c>
      <c r="CC135" s="37">
        <v>21433.778565121065</v>
      </c>
      <c r="CD135" s="37">
        <v>42299.0855741985</v>
      </c>
      <c r="CE135" s="37">
        <v>8756.881376794981</v>
      </c>
      <c r="CF135" s="37">
        <v>6532.17104581966</v>
      </c>
      <c r="CG135" s="37">
        <v>25775.363655692443</v>
      </c>
      <c r="CH135" s="37">
        <v>6189.104732177884</v>
      </c>
      <c r="CI135" s="37">
        <v>1914.370330484134</v>
      </c>
      <c r="CJ135" s="37">
        <v>10982.694458065807</v>
      </c>
      <c r="CK135" s="37">
        <v>3631.100661895888</v>
      </c>
      <c r="CL135" s="37">
        <v>0.2633589684404826</v>
      </c>
      <c r="CM135" s="37">
        <v>3498.914672049605</v>
      </c>
      <c r="CN135" s="37">
        <v>18262.99705546509</v>
      </c>
      <c r="CO135" s="37">
        <v>15.62836996922046</v>
      </c>
      <c r="CP135" s="37">
        <v>0</v>
      </c>
      <c r="CQ135" s="37">
        <v>20.722921513752944</v>
      </c>
      <c r="CR135" s="37">
        <v>7663.4274941799895</v>
      </c>
      <c r="CS135" s="37">
        <v>20.95941422322759</v>
      </c>
      <c r="CT135" s="37">
        <v>82.1679218668751</v>
      </c>
      <c r="CU135" s="37">
        <v>30643.78874811975</v>
      </c>
      <c r="CV135" s="37">
        <v>7495.5896128567865</v>
      </c>
      <c r="CW135" s="37">
        <v>971.9749918696949</v>
      </c>
      <c r="CX135" s="37">
        <v>123.75668657990457</v>
      </c>
      <c r="CY135" s="37">
        <v>85.91104898499971</v>
      </c>
      <c r="CZ135" s="37">
        <v>297.14092348272777</v>
      </c>
      <c r="DA135" s="37">
        <v>313.0189922935291</v>
      </c>
      <c r="DB135" s="37">
        <v>2550.5379938604324</v>
      </c>
      <c r="DC135" s="37">
        <v>12.843353979692969</v>
      </c>
      <c r="DD135" s="37">
        <v>48.80220714918036</v>
      </c>
      <c r="DE135" s="37">
        <v>241.9970378042495</v>
      </c>
      <c r="DF135" s="37">
        <v>452.5775041362579</v>
      </c>
      <c r="DG135" s="37">
        <v>22313.717000400982</v>
      </c>
      <c r="DH135" s="37">
        <v>0</v>
      </c>
      <c r="DI135" s="37">
        <v>0</v>
      </c>
      <c r="DJ135" s="37">
        <v>7294.516624404794</v>
      </c>
      <c r="DK135" s="37">
        <v>56.3506456777823</v>
      </c>
      <c r="DL135" s="37">
        <v>326.72080829659757</v>
      </c>
      <c r="DM135" s="37">
        <v>0.04097587969101098</v>
      </c>
      <c r="DN135" s="37">
        <v>4.785982747910082</v>
      </c>
      <c r="DO135" s="37">
        <v>0</v>
      </c>
      <c r="DP135" s="37">
        <v>15.222245104988165</v>
      </c>
      <c r="DQ135" s="37">
        <v>0.014820401575337318</v>
      </c>
      <c r="DR135" s="37">
        <v>124.10463961516842</v>
      </c>
      <c r="DS135" s="37">
        <v>0</v>
      </c>
      <c r="DT135" s="37">
        <v>2.2344779916296496</v>
      </c>
      <c r="DU135" s="37">
        <v>2048.264350065816</v>
      </c>
      <c r="DV135" s="37">
        <v>2573.654620214435</v>
      </c>
      <c r="DW135" s="37">
        <v>0</v>
      </c>
      <c r="DX135" s="37">
        <f t="shared" si="8"/>
        <v>339986.5914534578</v>
      </c>
      <c r="DY135" s="37">
        <v>0</v>
      </c>
      <c r="DZ135" s="37">
        <v>0</v>
      </c>
      <c r="EA135" s="37">
        <f>SUM(DY135:DZ135)</f>
        <v>0</v>
      </c>
      <c r="EB135" s="37">
        <v>0</v>
      </c>
      <c r="EC135" s="37">
        <v>0</v>
      </c>
      <c r="ED135" s="37">
        <f>SUM(EB135:EC135)</f>
        <v>0</v>
      </c>
      <c r="EE135" s="37">
        <v>0</v>
      </c>
      <c r="EF135" s="37">
        <v>0</v>
      </c>
      <c r="EG135" s="37">
        <f>SUM(ED135:EF135)</f>
        <v>0</v>
      </c>
      <c r="EH135" s="37">
        <v>0</v>
      </c>
      <c r="EI135" s="37">
        <v>-2230.6066084561744</v>
      </c>
      <c r="EJ135" s="37">
        <f>SUM(EH135:EI135)</f>
        <v>-2230.6066084561744</v>
      </c>
      <c r="EK135" s="37">
        <f t="shared" si="7"/>
        <v>337755.9848450016</v>
      </c>
      <c r="EL135" s="37">
        <v>0</v>
      </c>
      <c r="EM135" s="37">
        <v>337755.9848450016</v>
      </c>
      <c r="EN135" s="37">
        <v>0</v>
      </c>
      <c r="EO135" s="38">
        <f>SUM(EM135:EN135)</f>
        <v>337755.9848450016</v>
      </c>
    </row>
    <row r="136" spans="1:145" ht="12.75" customHeight="1">
      <c r="A136" s="26">
        <v>128</v>
      </c>
      <c r="B136" s="8" t="s">
        <v>513</v>
      </c>
      <c r="C136" s="4" t="s">
        <v>514</v>
      </c>
      <c r="D136" s="37">
        <v>3.3586595945677</v>
      </c>
      <c r="E136" s="37">
        <v>0.18339108877238258</v>
      </c>
      <c r="F136" s="37">
        <v>1.6985914037583898</v>
      </c>
      <c r="G136" s="37">
        <v>0.8867352008148801</v>
      </c>
      <c r="H136" s="37">
        <v>0.14616868381086637</v>
      </c>
      <c r="I136" s="37">
        <v>8.999058057373325</v>
      </c>
      <c r="J136" s="37">
        <v>1.8285093120583897</v>
      </c>
      <c r="K136" s="37">
        <v>15.68355067622255</v>
      </c>
      <c r="L136" s="37">
        <v>0</v>
      </c>
      <c r="M136" s="37">
        <v>0</v>
      </c>
      <c r="N136" s="37">
        <v>152.14020220700291</v>
      </c>
      <c r="O136" s="37">
        <v>1477.6484813988216</v>
      </c>
      <c r="P136" s="37">
        <v>1333.9995939690318</v>
      </c>
      <c r="Q136" s="37">
        <v>292.1775918214087</v>
      </c>
      <c r="R136" s="37">
        <v>7.882066931049497</v>
      </c>
      <c r="S136" s="37">
        <v>0</v>
      </c>
      <c r="T136" s="37">
        <v>5.069858268630983</v>
      </c>
      <c r="U136" s="37">
        <v>16.46144455422232</v>
      </c>
      <c r="V136" s="37">
        <v>512.2639859689442</v>
      </c>
      <c r="W136" s="37">
        <v>47.43803048499514</v>
      </c>
      <c r="X136" s="37">
        <v>0.003899604081390063</v>
      </c>
      <c r="Y136" s="37">
        <v>5.674085714501113</v>
      </c>
      <c r="Z136" s="37">
        <v>6.346219038151566</v>
      </c>
      <c r="AA136" s="37">
        <v>3.7049994055907667</v>
      </c>
      <c r="AB136" s="37">
        <v>0.521874964141937</v>
      </c>
      <c r="AC136" s="37">
        <v>13.388754024156075</v>
      </c>
      <c r="AD136" s="37">
        <v>1.0472241553870407</v>
      </c>
      <c r="AE136" s="37">
        <v>23.273268373290477</v>
      </c>
      <c r="AF136" s="37">
        <v>104.96805746852475</v>
      </c>
      <c r="AG136" s="37">
        <v>99.24308248273292</v>
      </c>
      <c r="AH136" s="37">
        <v>16.67009242745169</v>
      </c>
      <c r="AI136" s="37">
        <v>67.89085648764782</v>
      </c>
      <c r="AJ136" s="37">
        <v>1.65890886572394</v>
      </c>
      <c r="AK136" s="37">
        <v>28.11507126432081</v>
      </c>
      <c r="AL136" s="37">
        <v>26.421872374213514</v>
      </c>
      <c r="AM136" s="37">
        <v>4.502501272363916</v>
      </c>
      <c r="AN136" s="37">
        <v>104.17496382649931</v>
      </c>
      <c r="AO136" s="37">
        <v>0</v>
      </c>
      <c r="AP136" s="37">
        <v>168.55865168797882</v>
      </c>
      <c r="AQ136" s="37">
        <v>0</v>
      </c>
      <c r="AR136" s="37">
        <v>1.7041032022424762</v>
      </c>
      <c r="AS136" s="37">
        <v>11.739250701068775</v>
      </c>
      <c r="AT136" s="37">
        <v>52.32126280989585</v>
      </c>
      <c r="AU136" s="37">
        <v>75.74550595801664</v>
      </c>
      <c r="AV136" s="37">
        <v>25.893142071274866</v>
      </c>
      <c r="AW136" s="37">
        <v>33.404179642753675</v>
      </c>
      <c r="AX136" s="37">
        <v>398.60407741046515</v>
      </c>
      <c r="AY136" s="37">
        <v>0</v>
      </c>
      <c r="AZ136" s="37">
        <v>83.62214433772485</v>
      </c>
      <c r="BA136" s="37">
        <v>0.7880674222926287</v>
      </c>
      <c r="BB136" s="37">
        <v>48.23197404621152</v>
      </c>
      <c r="BC136" s="37">
        <v>12.92379025556002</v>
      </c>
      <c r="BD136" s="37">
        <v>67.99223616167266</v>
      </c>
      <c r="BE136" s="37">
        <v>42.200202390966815</v>
      </c>
      <c r="BF136" s="37">
        <v>26.454242712926455</v>
      </c>
      <c r="BG136" s="37">
        <v>89.81288170617785</v>
      </c>
      <c r="BH136" s="37">
        <v>56.48994770797475</v>
      </c>
      <c r="BI136" s="37">
        <v>672.2931009201432</v>
      </c>
      <c r="BJ136" s="37">
        <v>366.7537383262479</v>
      </c>
      <c r="BK136" s="37">
        <v>94.21996494987545</v>
      </c>
      <c r="BL136" s="37">
        <v>36.10459627411688</v>
      </c>
      <c r="BM136" s="37">
        <v>24.738737847728604</v>
      </c>
      <c r="BN136" s="37">
        <v>3.9234677093740045</v>
      </c>
      <c r="BO136" s="37">
        <v>0.45147163011299035</v>
      </c>
      <c r="BP136" s="37">
        <v>350.9967914945719</v>
      </c>
      <c r="BQ136" s="37">
        <v>110.99748793807368</v>
      </c>
      <c r="BR136" s="37">
        <v>364.6945434805591</v>
      </c>
      <c r="BS136" s="37">
        <v>11.610582510266461</v>
      </c>
      <c r="BT136" s="37">
        <v>446.7750552449775</v>
      </c>
      <c r="BU136" s="37">
        <v>0.005235618094761281</v>
      </c>
      <c r="BV136" s="37">
        <v>1073.58966051293</v>
      </c>
      <c r="BW136" s="37">
        <v>1270.9061170081382</v>
      </c>
      <c r="BX136" s="37">
        <v>455.90891560958823</v>
      </c>
      <c r="BY136" s="37">
        <v>72.0226469589531</v>
      </c>
      <c r="BZ136" s="37">
        <v>1351.9418546836284</v>
      </c>
      <c r="CA136" s="37">
        <v>305.97170972857174</v>
      </c>
      <c r="CB136" s="37">
        <v>18.191651545532075</v>
      </c>
      <c r="CC136" s="37">
        <v>7790.549441296029</v>
      </c>
      <c r="CD136" s="37">
        <v>4162.699488085184</v>
      </c>
      <c r="CE136" s="37">
        <v>8390.867235905711</v>
      </c>
      <c r="CF136" s="37">
        <v>1683.8309388964374</v>
      </c>
      <c r="CG136" s="37">
        <v>466.0658677728719</v>
      </c>
      <c r="CH136" s="37">
        <v>5910.954236747514</v>
      </c>
      <c r="CI136" s="37">
        <v>5280.773614698053</v>
      </c>
      <c r="CJ136" s="37">
        <v>621.71439490857</v>
      </c>
      <c r="CK136" s="37">
        <v>38868.78875110324</v>
      </c>
      <c r="CL136" s="37">
        <v>6.607213848651837</v>
      </c>
      <c r="CM136" s="37">
        <v>1651.7816660625372</v>
      </c>
      <c r="CN136" s="37">
        <v>107.35490896432471</v>
      </c>
      <c r="CO136" s="37">
        <v>21.579937703928202</v>
      </c>
      <c r="CP136" s="37">
        <v>16.343748831581486</v>
      </c>
      <c r="CQ136" s="37">
        <v>441.854132160283</v>
      </c>
      <c r="CR136" s="37">
        <v>2947.363081399129</v>
      </c>
      <c r="CS136" s="37">
        <v>6.583917254249968</v>
      </c>
      <c r="CT136" s="37">
        <v>21.84142100482954</v>
      </c>
      <c r="CU136" s="37">
        <v>22425.479734728902</v>
      </c>
      <c r="CV136" s="37">
        <v>0</v>
      </c>
      <c r="CW136" s="37">
        <v>0</v>
      </c>
      <c r="CX136" s="37">
        <v>0.4421316841989956</v>
      </c>
      <c r="CY136" s="37">
        <v>47.97824512325233</v>
      </c>
      <c r="CZ136" s="37">
        <v>135.1833228130474</v>
      </c>
      <c r="DA136" s="37">
        <v>52.76649138176522</v>
      </c>
      <c r="DB136" s="37">
        <v>1646.6374299389156</v>
      </c>
      <c r="DC136" s="37">
        <v>0.34675077056320663</v>
      </c>
      <c r="DD136" s="37">
        <v>16.60569959779061</v>
      </c>
      <c r="DE136" s="37">
        <v>70.04700527616178</v>
      </c>
      <c r="DF136" s="37">
        <v>429.73617628891816</v>
      </c>
      <c r="DG136" s="37">
        <v>35942.081302333594</v>
      </c>
      <c r="DH136" s="37">
        <v>0</v>
      </c>
      <c r="DI136" s="37">
        <v>0</v>
      </c>
      <c r="DJ136" s="37">
        <v>5282.2609378082725</v>
      </c>
      <c r="DK136" s="37">
        <v>17.147976597114504</v>
      </c>
      <c r="DL136" s="37">
        <v>793.7679150987329</v>
      </c>
      <c r="DM136" s="37">
        <v>0.12381167090892571</v>
      </c>
      <c r="DN136" s="37">
        <v>5.130663072992305</v>
      </c>
      <c r="DO136" s="37">
        <v>0</v>
      </c>
      <c r="DP136" s="37">
        <v>23.183263269890606</v>
      </c>
      <c r="DQ136" s="37">
        <v>0</v>
      </c>
      <c r="DR136" s="37">
        <v>184.95488875169323</v>
      </c>
      <c r="DS136" s="37">
        <v>0</v>
      </c>
      <c r="DT136" s="37">
        <v>0.02680961966013817</v>
      </c>
      <c r="DU136" s="37">
        <v>1998.3965584650657</v>
      </c>
      <c r="DV136" s="37">
        <v>379.7618484068555</v>
      </c>
      <c r="DW136" s="37">
        <v>0</v>
      </c>
      <c r="DX136" s="37">
        <f t="shared" si="8"/>
        <v>160463.66760092834</v>
      </c>
      <c r="DY136" s="37">
        <v>0</v>
      </c>
      <c r="DZ136" s="37">
        <v>0</v>
      </c>
      <c r="EA136" s="37">
        <f>SUM(DY136:DZ136)</f>
        <v>0</v>
      </c>
      <c r="EB136" s="37">
        <v>0</v>
      </c>
      <c r="EC136" s="37">
        <v>0</v>
      </c>
      <c r="ED136" s="37">
        <f>SUM(EB136:EC136)</f>
        <v>0</v>
      </c>
      <c r="EE136" s="37">
        <v>0</v>
      </c>
      <c r="EF136" s="37">
        <v>0</v>
      </c>
      <c r="EG136" s="37">
        <f>SUM(ED136:EF136)</f>
        <v>0</v>
      </c>
      <c r="EH136" s="37">
        <v>0</v>
      </c>
      <c r="EI136" s="37">
        <v>-90.36217871249441</v>
      </c>
      <c r="EJ136" s="37">
        <f>SUM(EH136:EI136)</f>
        <v>-90.36217871249441</v>
      </c>
      <c r="EK136" s="37">
        <f t="shared" si="7"/>
        <v>160373.30542221584</v>
      </c>
      <c r="EL136" s="37">
        <v>0</v>
      </c>
      <c r="EM136" s="37">
        <v>160373.30542221584</v>
      </c>
      <c r="EN136" s="37">
        <v>0</v>
      </c>
      <c r="EO136" s="38">
        <f>SUM(EM136:EN136)</f>
        <v>160373.30542221584</v>
      </c>
    </row>
    <row r="137" spans="1:145" ht="12.75" customHeight="1">
      <c r="A137" s="26">
        <v>129</v>
      </c>
      <c r="B137" s="8" t="s">
        <v>515</v>
      </c>
      <c r="C137" s="4" t="s">
        <v>516</v>
      </c>
      <c r="D137" s="37">
        <v>0.8740940918545058</v>
      </c>
      <c r="E137" s="37">
        <v>0.04804924867733351</v>
      </c>
      <c r="F137" s="37">
        <v>0.11300527100205902</v>
      </c>
      <c r="G137" s="37">
        <v>0.13139767997239596</v>
      </c>
      <c r="H137" s="37">
        <v>0.03829681956893704</v>
      </c>
      <c r="I137" s="37">
        <v>4.232582510648977</v>
      </c>
      <c r="J137" s="37">
        <v>0.5103588453054111</v>
      </c>
      <c r="K137" s="37">
        <v>130.70459579798685</v>
      </c>
      <c r="L137" s="37">
        <v>0</v>
      </c>
      <c r="M137" s="37">
        <v>0</v>
      </c>
      <c r="N137" s="37">
        <v>45.45904834529267</v>
      </c>
      <c r="O137" s="37">
        <v>40.38624698056239</v>
      </c>
      <c r="P137" s="37">
        <v>38.58021813300614</v>
      </c>
      <c r="Q137" s="37">
        <v>15.498936264036699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0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37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37">
        <v>0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155.09289745340973</v>
      </c>
      <c r="BY137" s="37">
        <v>72.0835530932356</v>
      </c>
      <c r="BZ137" s="37">
        <v>0</v>
      </c>
      <c r="CA137" s="37">
        <v>0</v>
      </c>
      <c r="CB137" s="37">
        <v>0</v>
      </c>
      <c r="CC137" s="37">
        <v>82.02407176632293</v>
      </c>
      <c r="CD137" s="37">
        <v>1142.7951056152124</v>
      </c>
      <c r="CE137" s="37">
        <v>0</v>
      </c>
      <c r="CF137" s="37">
        <v>23763.339111351306</v>
      </c>
      <c r="CG137" s="37">
        <v>0</v>
      </c>
      <c r="CH137" s="37">
        <v>504.19614706667693</v>
      </c>
      <c r="CI137" s="37">
        <v>139.70749011426528</v>
      </c>
      <c r="CJ137" s="37">
        <v>126.26028175032135</v>
      </c>
      <c r="CK137" s="37">
        <v>8506.593650737523</v>
      </c>
      <c r="CL137" s="37">
        <v>0</v>
      </c>
      <c r="CM137" s="37">
        <v>0</v>
      </c>
      <c r="CN137" s="37">
        <v>5.569409250897204</v>
      </c>
      <c r="CO137" s="37">
        <v>0</v>
      </c>
      <c r="CP137" s="37">
        <v>0</v>
      </c>
      <c r="CQ137" s="37">
        <v>0</v>
      </c>
      <c r="CR137" s="37">
        <v>63.518971654304444</v>
      </c>
      <c r="CS137" s="37">
        <v>0.7281994424457421</v>
      </c>
      <c r="CT137" s="37">
        <v>3.3160371363977093</v>
      </c>
      <c r="CU137" s="37">
        <v>1537.8173470171478</v>
      </c>
      <c r="CV137" s="37">
        <v>1449.1689021935938</v>
      </c>
      <c r="CW137" s="37">
        <v>283.8326017443809</v>
      </c>
      <c r="CX137" s="37">
        <v>0.659944824851509</v>
      </c>
      <c r="CY137" s="37">
        <v>0.46346102224691343</v>
      </c>
      <c r="CZ137" s="37">
        <v>42.86411636726841</v>
      </c>
      <c r="DA137" s="37">
        <v>68.17753647232935</v>
      </c>
      <c r="DB137" s="37">
        <v>89.18090286096728</v>
      </c>
      <c r="DC137" s="37">
        <v>0</v>
      </c>
      <c r="DD137" s="37">
        <v>53.615684770977055</v>
      </c>
      <c r="DE137" s="37">
        <v>39.2487293860645</v>
      </c>
      <c r="DF137" s="37">
        <v>0</v>
      </c>
      <c r="DG137" s="37">
        <v>14655.737968312764</v>
      </c>
      <c r="DH137" s="37">
        <v>0</v>
      </c>
      <c r="DI137" s="37">
        <v>0</v>
      </c>
      <c r="DJ137" s="37">
        <v>2054.984197494142</v>
      </c>
      <c r="DK137" s="37">
        <v>1.6159436217538325</v>
      </c>
      <c r="DL137" s="37">
        <v>18.33697453765193</v>
      </c>
      <c r="DM137" s="37">
        <v>0</v>
      </c>
      <c r="DN137" s="37">
        <v>0.4193814185335308</v>
      </c>
      <c r="DO137" s="37">
        <v>0</v>
      </c>
      <c r="DP137" s="37">
        <v>3.6223968825205204</v>
      </c>
      <c r="DQ137" s="37">
        <v>0</v>
      </c>
      <c r="DR137" s="37">
        <v>9.621286341376312</v>
      </c>
      <c r="DS137" s="37">
        <v>0</v>
      </c>
      <c r="DT137" s="37">
        <v>0</v>
      </c>
      <c r="DU137" s="37">
        <v>1541.2761491223332</v>
      </c>
      <c r="DV137" s="37">
        <v>370.28871942824844</v>
      </c>
      <c r="DW137" s="37">
        <v>0</v>
      </c>
      <c r="DX137" s="37">
        <f aca="true" t="shared" si="9" ref="DX137:DX168">SUM(D137:DW137)</f>
        <v>57062.734000239405</v>
      </c>
      <c r="DY137" s="37">
        <v>0</v>
      </c>
      <c r="DZ137" s="37">
        <v>0</v>
      </c>
      <c r="EA137" s="37">
        <f>SUM(DY137:DZ137)</f>
        <v>0</v>
      </c>
      <c r="EB137" s="37">
        <v>61630.23382666049</v>
      </c>
      <c r="EC137" s="37">
        <v>0</v>
      </c>
      <c r="ED137" s="37">
        <f>SUM(EB137:EC137)</f>
        <v>61630.23382666049</v>
      </c>
      <c r="EE137" s="37">
        <v>0</v>
      </c>
      <c r="EF137" s="37">
        <v>0</v>
      </c>
      <c r="EG137" s="37">
        <f>SUM(ED137:EF137)</f>
        <v>61630.23382666049</v>
      </c>
      <c r="EH137" s="37">
        <v>0</v>
      </c>
      <c r="EI137" s="37">
        <v>-66.66324252171948</v>
      </c>
      <c r="EJ137" s="37">
        <f>SUM(EH137:EI137)</f>
        <v>-66.66324252171948</v>
      </c>
      <c r="EK137" s="37">
        <f aca="true" t="shared" si="10" ref="EK137:EK200">+EJ137+EG137+EA137+DX137</f>
        <v>118626.30458437817</v>
      </c>
      <c r="EL137" s="37">
        <v>0</v>
      </c>
      <c r="EM137" s="37">
        <v>118626.30458437817</v>
      </c>
      <c r="EN137" s="37">
        <v>0</v>
      </c>
      <c r="EO137" s="38">
        <f>SUM(EM137:EN137)</f>
        <v>118626.30458437817</v>
      </c>
    </row>
    <row r="138" spans="1:145" ht="12.75" customHeight="1">
      <c r="A138" s="26">
        <v>130</v>
      </c>
      <c r="B138" s="8" t="s">
        <v>517</v>
      </c>
      <c r="C138" s="4" t="s">
        <v>518</v>
      </c>
      <c r="D138" s="37">
        <v>0.012954119191697179</v>
      </c>
      <c r="E138" s="37">
        <v>7.273071217988212</v>
      </c>
      <c r="F138" s="37">
        <v>0</v>
      </c>
      <c r="G138" s="37">
        <v>0.48782739887432924</v>
      </c>
      <c r="H138" s="37">
        <v>0.001</v>
      </c>
      <c r="I138" s="37">
        <v>721.2315855233664</v>
      </c>
      <c r="J138" s="37">
        <v>0</v>
      </c>
      <c r="K138" s="37">
        <v>2.2884585081703968</v>
      </c>
      <c r="L138" s="37">
        <v>0</v>
      </c>
      <c r="M138" s="37">
        <v>0.4899357053797652</v>
      </c>
      <c r="N138" s="37">
        <v>313.8905261707802</v>
      </c>
      <c r="O138" s="37">
        <v>40.062747608170724</v>
      </c>
      <c r="P138" s="37">
        <v>492.2414035076102</v>
      </c>
      <c r="Q138" s="37">
        <v>138.41993182493334</v>
      </c>
      <c r="R138" s="37">
        <v>981.9950426524657</v>
      </c>
      <c r="S138" s="37">
        <v>174.166224461036</v>
      </c>
      <c r="T138" s="37">
        <v>140.56400813043138</v>
      </c>
      <c r="U138" s="37">
        <v>54.7686028234003</v>
      </c>
      <c r="V138" s="37">
        <v>197.69372516542256</v>
      </c>
      <c r="W138" s="37">
        <v>105.77547128500339</v>
      </c>
      <c r="X138" s="37">
        <v>71.9256495687736</v>
      </c>
      <c r="Y138" s="37">
        <v>592.5220623461001</v>
      </c>
      <c r="Z138" s="37">
        <v>85.78866750051336</v>
      </c>
      <c r="AA138" s="37">
        <v>226.77014355819284</v>
      </c>
      <c r="AB138" s="37">
        <v>247.0145122104996</v>
      </c>
      <c r="AC138" s="37">
        <v>159.28271098214248</v>
      </c>
      <c r="AD138" s="37">
        <v>14.479739347721145</v>
      </c>
      <c r="AE138" s="37">
        <v>367.7255924459044</v>
      </c>
      <c r="AF138" s="37">
        <v>84.36824169145288</v>
      </c>
      <c r="AG138" s="37">
        <v>273.6209188720927</v>
      </c>
      <c r="AH138" s="37">
        <v>191.84652713432692</v>
      </c>
      <c r="AI138" s="37">
        <v>639.9583123245402</v>
      </c>
      <c r="AJ138" s="37">
        <v>109.36226838783112</v>
      </c>
      <c r="AK138" s="37">
        <v>196.12715691303504</v>
      </c>
      <c r="AL138" s="37">
        <v>96.37548568692166</v>
      </c>
      <c r="AM138" s="37">
        <v>600.2568860946182</v>
      </c>
      <c r="AN138" s="37">
        <v>533.9585152449955</v>
      </c>
      <c r="AO138" s="37">
        <v>51.650780339556135</v>
      </c>
      <c r="AP138" s="37">
        <v>86.86055615798026</v>
      </c>
      <c r="AQ138" s="37">
        <v>84.69442895110767</v>
      </c>
      <c r="AR138" s="37">
        <v>275.9504245622667</v>
      </c>
      <c r="AS138" s="37">
        <v>262.530310334471</v>
      </c>
      <c r="AT138" s="37">
        <v>350.8465876059274</v>
      </c>
      <c r="AU138" s="37">
        <v>162.3656747434736</v>
      </c>
      <c r="AV138" s="37">
        <v>19.102692694195884</v>
      </c>
      <c r="AW138" s="37">
        <v>314.4406442383405</v>
      </c>
      <c r="AX138" s="37">
        <v>807.2865981959682</v>
      </c>
      <c r="AY138" s="37">
        <v>484.08829675984464</v>
      </c>
      <c r="AZ138" s="37">
        <v>301.58685864104604</v>
      </c>
      <c r="BA138" s="37">
        <v>154.57150138014427</v>
      </c>
      <c r="BB138" s="37">
        <v>79.85970659799692</v>
      </c>
      <c r="BC138" s="37">
        <v>82.51666494599051</v>
      </c>
      <c r="BD138" s="37">
        <v>330.5189197654194</v>
      </c>
      <c r="BE138" s="37">
        <v>325.6037595477597</v>
      </c>
      <c r="BF138" s="37">
        <v>92.00864184115439</v>
      </c>
      <c r="BG138" s="37">
        <v>67.34603648718333</v>
      </c>
      <c r="BH138" s="37">
        <v>191.9956762878796</v>
      </c>
      <c r="BI138" s="37">
        <v>267.8976271181023</v>
      </c>
      <c r="BJ138" s="37">
        <v>1795.281350031096</v>
      </c>
      <c r="BK138" s="37">
        <v>53.684570561747414</v>
      </c>
      <c r="BL138" s="37">
        <v>122.57565989837933</v>
      </c>
      <c r="BM138" s="37">
        <v>214.51604161630323</v>
      </c>
      <c r="BN138" s="37">
        <v>52.15635788489678</v>
      </c>
      <c r="BO138" s="37">
        <v>408.001495514811</v>
      </c>
      <c r="BP138" s="37">
        <v>990.4010299782362</v>
      </c>
      <c r="BQ138" s="37">
        <v>101.7747505547365</v>
      </c>
      <c r="BR138" s="37">
        <v>219.5850810825878</v>
      </c>
      <c r="BS138" s="37">
        <v>261.96557659344114</v>
      </c>
      <c r="BT138" s="37">
        <v>249.4601741790125</v>
      </c>
      <c r="BU138" s="37">
        <v>220.99172718313883</v>
      </c>
      <c r="BV138" s="37">
        <v>549.3860628231985</v>
      </c>
      <c r="BW138" s="37">
        <v>166.80417229402215</v>
      </c>
      <c r="BX138" s="37">
        <v>270.6872776079845</v>
      </c>
      <c r="BY138" s="37">
        <v>254.0188153682527</v>
      </c>
      <c r="BZ138" s="37">
        <v>155.2148177263183</v>
      </c>
      <c r="CA138" s="37">
        <v>1840.3960705690931</v>
      </c>
      <c r="CB138" s="37">
        <v>13.721033823640642</v>
      </c>
      <c r="CC138" s="37">
        <v>289.74686468371567</v>
      </c>
      <c r="CD138" s="37">
        <v>208.82258649602696</v>
      </c>
      <c r="CE138" s="37">
        <v>48.52913886549879</v>
      </c>
      <c r="CF138" s="37">
        <v>683.5005918904344</v>
      </c>
      <c r="CG138" s="37">
        <v>16346.106880699936</v>
      </c>
      <c r="CH138" s="37">
        <v>216.21579297129597</v>
      </c>
      <c r="CI138" s="37">
        <v>41.63410236835055</v>
      </c>
      <c r="CJ138" s="37">
        <v>185.21852820883998</v>
      </c>
      <c r="CK138" s="37">
        <v>350.5001583596161</v>
      </c>
      <c r="CL138" s="37">
        <v>87.22632154847064</v>
      </c>
      <c r="CM138" s="37">
        <v>456.0293121399435</v>
      </c>
      <c r="CN138" s="37">
        <v>134.12487275282328</v>
      </c>
      <c r="CO138" s="37">
        <v>94.86382046253098</v>
      </c>
      <c r="CP138" s="37">
        <v>566.6998480806631</v>
      </c>
      <c r="CQ138" s="37">
        <v>334.4366643553131</v>
      </c>
      <c r="CR138" s="37">
        <v>102.39869032985138</v>
      </c>
      <c r="CS138" s="37">
        <v>2.861320151076591</v>
      </c>
      <c r="CT138" s="37">
        <v>22.800344179540296</v>
      </c>
      <c r="CU138" s="37">
        <v>16978.87810679893</v>
      </c>
      <c r="CV138" s="37">
        <v>16696.208421206527</v>
      </c>
      <c r="CW138" s="37">
        <v>0</v>
      </c>
      <c r="CX138" s="37">
        <v>220.0232370708552</v>
      </c>
      <c r="CY138" s="37">
        <v>393.0914049846828</v>
      </c>
      <c r="CZ138" s="37">
        <v>549.8848669696284</v>
      </c>
      <c r="DA138" s="37">
        <v>60.87953416870954</v>
      </c>
      <c r="DB138" s="37">
        <v>54.78696332181241</v>
      </c>
      <c r="DC138" s="37">
        <v>10.463034816955634</v>
      </c>
      <c r="DD138" s="37">
        <v>27.265255291689208</v>
      </c>
      <c r="DE138" s="37">
        <v>159.7766902350781</v>
      </c>
      <c r="DF138" s="37">
        <v>0</v>
      </c>
      <c r="DG138" s="37">
        <v>25.113933069191813</v>
      </c>
      <c r="DH138" s="37">
        <v>0</v>
      </c>
      <c r="DI138" s="37">
        <v>0</v>
      </c>
      <c r="DJ138" s="37">
        <v>1466.336901111792</v>
      </c>
      <c r="DK138" s="37">
        <v>1576.2662724140296</v>
      </c>
      <c r="DL138" s="37">
        <v>1681.7257109993811</v>
      </c>
      <c r="DM138" s="37">
        <v>0</v>
      </c>
      <c r="DN138" s="37">
        <v>88.41218118079755</v>
      </c>
      <c r="DO138" s="37">
        <v>0</v>
      </c>
      <c r="DP138" s="37">
        <v>148.7196788269869</v>
      </c>
      <c r="DQ138" s="37">
        <v>0</v>
      </c>
      <c r="DR138" s="37">
        <v>0.9161107246550096</v>
      </c>
      <c r="DS138" s="37">
        <v>0</v>
      </c>
      <c r="DT138" s="37">
        <v>29.29942795047929</v>
      </c>
      <c r="DU138" s="37">
        <v>2260.949033808985</v>
      </c>
      <c r="DV138" s="37">
        <v>1426.3601634860477</v>
      </c>
      <c r="DW138" s="37">
        <v>0</v>
      </c>
      <c r="DX138" s="37">
        <f t="shared" si="9"/>
        <v>84624.16312587973</v>
      </c>
      <c r="DY138" s="37">
        <v>0</v>
      </c>
      <c r="DZ138" s="37">
        <v>0</v>
      </c>
      <c r="EA138" s="37">
        <f>SUM(DY138:DZ138)</f>
        <v>0</v>
      </c>
      <c r="EB138" s="37">
        <v>43555.47409676809</v>
      </c>
      <c r="EC138" s="37">
        <v>0</v>
      </c>
      <c r="ED138" s="37">
        <f>SUM(EB138:EC138)</f>
        <v>43555.47409676809</v>
      </c>
      <c r="EE138" s="37">
        <v>0</v>
      </c>
      <c r="EF138" s="37">
        <v>0</v>
      </c>
      <c r="EG138" s="37">
        <f>SUM(ED138:EF138)</f>
        <v>43555.47409676809</v>
      </c>
      <c r="EH138" s="37">
        <v>0</v>
      </c>
      <c r="EI138" s="37">
        <v>-71.19942344445938</v>
      </c>
      <c r="EJ138" s="37">
        <f>SUM(EH138:EI138)</f>
        <v>-71.19942344445938</v>
      </c>
      <c r="EK138" s="37">
        <f t="shared" si="10"/>
        <v>128108.43779920336</v>
      </c>
      <c r="EL138" s="37">
        <v>0</v>
      </c>
      <c r="EM138" s="37">
        <v>128108.43735715287</v>
      </c>
      <c r="EN138" s="37">
        <v>0</v>
      </c>
      <c r="EO138" s="38">
        <f>SUM(EM138:EN138)</f>
        <v>128108.43735715287</v>
      </c>
    </row>
    <row r="139" spans="1:145" ht="12.75" customHeight="1">
      <c r="A139" s="26">
        <v>131</v>
      </c>
      <c r="B139" s="8" t="s">
        <v>519</v>
      </c>
      <c r="C139" s="4" t="s">
        <v>520</v>
      </c>
      <c r="D139" s="37">
        <v>13.212818458703294</v>
      </c>
      <c r="E139" s="37">
        <v>0.7178418230471147</v>
      </c>
      <c r="F139" s="37">
        <v>0.306830609969868</v>
      </c>
      <c r="G139" s="37">
        <v>1.5475338232623812</v>
      </c>
      <c r="H139" s="37">
        <v>0.5721433640072848</v>
      </c>
      <c r="I139" s="37">
        <v>132.53471370990033</v>
      </c>
      <c r="J139" s="37">
        <v>0.6467669609193983</v>
      </c>
      <c r="K139" s="37">
        <v>69.21895761222423</v>
      </c>
      <c r="L139" s="37">
        <v>0</v>
      </c>
      <c r="M139" s="37">
        <v>2.166474512194095</v>
      </c>
      <c r="N139" s="37">
        <v>50.2378941131745</v>
      </c>
      <c r="O139" s="37">
        <v>847.1284462295912</v>
      </c>
      <c r="P139" s="37">
        <v>112.90019208820135</v>
      </c>
      <c r="Q139" s="37">
        <v>26.492007554842765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37">
        <v>0</v>
      </c>
      <c r="AY139" s="37">
        <v>0</v>
      </c>
      <c r="AZ139" s="37">
        <v>0</v>
      </c>
      <c r="BA139" s="37">
        <v>0</v>
      </c>
      <c r="BB139" s="37">
        <v>0</v>
      </c>
      <c r="BC139" s="37">
        <v>0</v>
      </c>
      <c r="BD139" s="37">
        <v>0</v>
      </c>
      <c r="BE139" s="37">
        <v>8.256196392592528</v>
      </c>
      <c r="BF139" s="37">
        <v>0</v>
      </c>
      <c r="BG139" s="37">
        <v>0</v>
      </c>
      <c r="BH139" s="37">
        <v>0</v>
      </c>
      <c r="BI139" s="37">
        <v>0</v>
      </c>
      <c r="BJ139" s="37">
        <v>0</v>
      </c>
      <c r="BK139" s="37">
        <v>0</v>
      </c>
      <c r="BL139" s="37">
        <v>0</v>
      </c>
      <c r="BM139" s="37">
        <v>0</v>
      </c>
      <c r="BN139" s="37">
        <v>0</v>
      </c>
      <c r="BO139" s="37">
        <v>0</v>
      </c>
      <c r="BP139" s="37">
        <v>8460.482428387702</v>
      </c>
      <c r="BQ139" s="37">
        <v>2.75585385679838</v>
      </c>
      <c r="BR139" s="37">
        <v>1726.3983434785084</v>
      </c>
      <c r="BS139" s="37">
        <v>56.96457290006999</v>
      </c>
      <c r="BT139" s="37">
        <v>0</v>
      </c>
      <c r="BU139" s="37">
        <v>0</v>
      </c>
      <c r="BV139" s="37">
        <v>0</v>
      </c>
      <c r="BW139" s="37">
        <v>11336.510912773341</v>
      </c>
      <c r="BX139" s="37">
        <v>17202.95456793095</v>
      </c>
      <c r="BY139" s="37">
        <v>500.67423599073396</v>
      </c>
      <c r="BZ139" s="37">
        <v>946.2790597273295</v>
      </c>
      <c r="CA139" s="37">
        <v>3037.3495148213456</v>
      </c>
      <c r="CB139" s="37">
        <v>15.23873478027948</v>
      </c>
      <c r="CC139" s="37">
        <v>1676.907408933444</v>
      </c>
      <c r="CD139" s="37">
        <v>0</v>
      </c>
      <c r="CE139" s="37">
        <v>0</v>
      </c>
      <c r="CF139" s="37">
        <v>24652.53788888284</v>
      </c>
      <c r="CG139" s="37">
        <v>0</v>
      </c>
      <c r="CH139" s="37">
        <v>293.9512415535605</v>
      </c>
      <c r="CI139" s="37">
        <v>1016.9511650364093</v>
      </c>
      <c r="CJ139" s="37">
        <v>1180.4243383027058</v>
      </c>
      <c r="CK139" s="37">
        <v>120057.3296972961</v>
      </c>
      <c r="CL139" s="37">
        <v>189.07857103596356</v>
      </c>
      <c r="CM139" s="37">
        <v>8942.196156424256</v>
      </c>
      <c r="CN139" s="37">
        <v>188.03235713298997</v>
      </c>
      <c r="CO139" s="37">
        <v>3327.598226159348</v>
      </c>
      <c r="CP139" s="37">
        <v>0</v>
      </c>
      <c r="CQ139" s="37">
        <v>0</v>
      </c>
      <c r="CR139" s="37">
        <v>2910.8990492905195</v>
      </c>
      <c r="CS139" s="37">
        <v>120.76533888048861</v>
      </c>
      <c r="CT139" s="37">
        <v>7.045595080199072</v>
      </c>
      <c r="CU139" s="37">
        <v>2774.243855197036</v>
      </c>
      <c r="CV139" s="37">
        <v>6597.466245879015</v>
      </c>
      <c r="CW139" s="37">
        <v>101.07750484659417</v>
      </c>
      <c r="CX139" s="37">
        <v>79.2399735061616</v>
      </c>
      <c r="CY139" s="37">
        <v>9.266647680647766</v>
      </c>
      <c r="CZ139" s="37">
        <v>189.2636297730754</v>
      </c>
      <c r="DA139" s="37">
        <v>107.9924339623332</v>
      </c>
      <c r="DB139" s="37">
        <v>260.14878044694933</v>
      </c>
      <c r="DC139" s="37">
        <v>1.1512051239940073</v>
      </c>
      <c r="DD139" s="37">
        <v>134.4242470475685</v>
      </c>
      <c r="DE139" s="37">
        <v>360.2140007186394</v>
      </c>
      <c r="DF139" s="37">
        <v>5.687047059449831</v>
      </c>
      <c r="DG139" s="37">
        <v>2266.8600598383773</v>
      </c>
      <c r="DH139" s="37">
        <v>0</v>
      </c>
      <c r="DI139" s="37">
        <v>0</v>
      </c>
      <c r="DJ139" s="37">
        <v>3649.627639324543</v>
      </c>
      <c r="DK139" s="37">
        <v>39.4679793050257</v>
      </c>
      <c r="DL139" s="37">
        <v>45.05637519185823</v>
      </c>
      <c r="DM139" s="37">
        <v>2.312260583063279</v>
      </c>
      <c r="DN139" s="37">
        <v>1.3137271142595077</v>
      </c>
      <c r="DO139" s="37">
        <v>0</v>
      </c>
      <c r="DP139" s="37">
        <v>12.106987387980624</v>
      </c>
      <c r="DQ139" s="37">
        <v>0</v>
      </c>
      <c r="DR139" s="37">
        <v>6.662327260852572</v>
      </c>
      <c r="DS139" s="37">
        <v>0</v>
      </c>
      <c r="DT139" s="37">
        <v>0.9304515222456283</v>
      </c>
      <c r="DU139" s="37">
        <v>626.0975154344479</v>
      </c>
      <c r="DV139" s="37">
        <v>520.5627087923356</v>
      </c>
      <c r="DW139" s="37">
        <v>0</v>
      </c>
      <c r="DX139" s="37">
        <f t="shared" si="9"/>
        <v>226906.4376789049</v>
      </c>
      <c r="DY139" s="37">
        <v>0</v>
      </c>
      <c r="DZ139" s="37">
        <v>0</v>
      </c>
      <c r="EA139" s="37">
        <f>SUM(DY139:DZ139)</f>
        <v>0</v>
      </c>
      <c r="EB139" s="37">
        <v>0</v>
      </c>
      <c r="EC139" s="37">
        <v>0</v>
      </c>
      <c r="ED139" s="37">
        <f>SUM(EB139:EC139)</f>
        <v>0</v>
      </c>
      <c r="EE139" s="37">
        <v>0</v>
      </c>
      <c r="EF139" s="37">
        <v>0</v>
      </c>
      <c r="EG139" s="37">
        <f>SUM(ED139:EF139)</f>
        <v>0</v>
      </c>
      <c r="EH139" s="37">
        <v>155272.49099999998</v>
      </c>
      <c r="EI139" s="37">
        <v>-231.05308625164312</v>
      </c>
      <c r="EJ139" s="37">
        <f>SUM(EH139:EI139)</f>
        <v>155041.43791374835</v>
      </c>
      <c r="EK139" s="37">
        <f t="shared" si="10"/>
        <v>381947.8755926533</v>
      </c>
      <c r="EL139" s="37">
        <v>0</v>
      </c>
      <c r="EM139" s="37">
        <v>381947.8755926533</v>
      </c>
      <c r="EN139" s="37">
        <v>0</v>
      </c>
      <c r="EO139" s="38">
        <f>SUM(EM139:EN139)</f>
        <v>381947.8755926533</v>
      </c>
    </row>
    <row r="140" spans="1:145" ht="12.75" customHeight="1">
      <c r="A140" s="26">
        <v>132</v>
      </c>
      <c r="B140" s="8" t="s">
        <v>521</v>
      </c>
      <c r="C140" s="4" t="s">
        <v>522</v>
      </c>
      <c r="D140" s="37">
        <v>1.1273084811756109</v>
      </c>
      <c r="E140" s="37">
        <v>0.06435072339362607</v>
      </c>
      <c r="F140" s="37">
        <v>0.9051084601670476</v>
      </c>
      <c r="G140" s="37">
        <v>0.4187126038978074</v>
      </c>
      <c r="H140" s="37">
        <v>0.0512896270134361</v>
      </c>
      <c r="I140" s="37">
        <v>163.090063823052</v>
      </c>
      <c r="J140" s="37">
        <v>5.261324799213076</v>
      </c>
      <c r="K140" s="37">
        <v>0.043033661915756354</v>
      </c>
      <c r="L140" s="37">
        <v>0</v>
      </c>
      <c r="M140" s="37">
        <v>27.550004409036863</v>
      </c>
      <c r="N140" s="37">
        <v>125.83945353029236</v>
      </c>
      <c r="O140" s="37">
        <v>99.86783465427384</v>
      </c>
      <c r="P140" s="37">
        <v>118.17327049176568</v>
      </c>
      <c r="Q140" s="37">
        <v>52.57597892752831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37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37">
        <v>0</v>
      </c>
      <c r="BP140" s="37">
        <v>0</v>
      </c>
      <c r="BQ140" s="37">
        <v>0</v>
      </c>
      <c r="BR140" s="37">
        <v>0</v>
      </c>
      <c r="BS140" s="37">
        <v>13.284919430143251</v>
      </c>
      <c r="BT140" s="37">
        <v>0</v>
      </c>
      <c r="BU140" s="37">
        <v>0</v>
      </c>
      <c r="BV140" s="37">
        <v>0</v>
      </c>
      <c r="BW140" s="37">
        <v>931.0160234699264</v>
      </c>
      <c r="BX140" s="37">
        <v>728.6676070053715</v>
      </c>
      <c r="BY140" s="37">
        <v>0</v>
      </c>
      <c r="BZ140" s="37">
        <v>3084.1646451383526</v>
      </c>
      <c r="CA140" s="37">
        <v>1115.2544204995136</v>
      </c>
      <c r="CB140" s="37">
        <v>313.5444721563242</v>
      </c>
      <c r="CC140" s="37">
        <v>1304.9270856081305</v>
      </c>
      <c r="CD140" s="37">
        <v>3780.866332388314</v>
      </c>
      <c r="CE140" s="37">
        <v>180.20001683454302</v>
      </c>
      <c r="CF140" s="37">
        <v>7100.982723555401</v>
      </c>
      <c r="CG140" s="37">
        <v>763.9640364022971</v>
      </c>
      <c r="CH140" s="37">
        <v>167137.40578227752</v>
      </c>
      <c r="CI140" s="37">
        <v>110491.21097238387</v>
      </c>
      <c r="CJ140" s="37">
        <v>3997.162442433034</v>
      </c>
      <c r="CK140" s="37">
        <v>0</v>
      </c>
      <c r="CL140" s="37">
        <v>0</v>
      </c>
      <c r="CM140" s="37">
        <v>1766.883038082651</v>
      </c>
      <c r="CN140" s="37">
        <v>0</v>
      </c>
      <c r="CO140" s="37">
        <v>0</v>
      </c>
      <c r="CP140" s="37">
        <v>0</v>
      </c>
      <c r="CQ140" s="37">
        <v>0</v>
      </c>
      <c r="CR140" s="37">
        <v>712.3706483259629</v>
      </c>
      <c r="CS140" s="37">
        <v>6.275683544405161</v>
      </c>
      <c r="CT140" s="37">
        <v>37.06761542719878</v>
      </c>
      <c r="CU140" s="37">
        <v>331.0632169977409</v>
      </c>
      <c r="CV140" s="37">
        <v>4556.638648200234</v>
      </c>
      <c r="CW140" s="37">
        <v>0</v>
      </c>
      <c r="CX140" s="37">
        <v>1.1728138119480485</v>
      </c>
      <c r="CY140" s="37">
        <v>4.950331279197909</v>
      </c>
      <c r="CZ140" s="37">
        <v>70.25208946819885</v>
      </c>
      <c r="DA140" s="37">
        <v>30.314989883321132</v>
      </c>
      <c r="DB140" s="37">
        <v>32.66492930558815</v>
      </c>
      <c r="DC140" s="37">
        <v>17.52592570424896</v>
      </c>
      <c r="DD140" s="37">
        <v>10.074585232553687</v>
      </c>
      <c r="DE140" s="37">
        <v>24.185203184558404</v>
      </c>
      <c r="DF140" s="37">
        <v>43.97695035174776</v>
      </c>
      <c r="DG140" s="37">
        <v>1422.3992046970416</v>
      </c>
      <c r="DH140" s="37">
        <v>0</v>
      </c>
      <c r="DI140" s="37">
        <v>0</v>
      </c>
      <c r="DJ140" s="37">
        <v>4005.1337872664844</v>
      </c>
      <c r="DK140" s="37">
        <v>24.30776896354668</v>
      </c>
      <c r="DL140" s="37">
        <v>46.40900126015529</v>
      </c>
      <c r="DM140" s="37">
        <v>4.37531215388249</v>
      </c>
      <c r="DN140" s="37">
        <v>68.4977694923838</v>
      </c>
      <c r="DO140" s="37">
        <v>0</v>
      </c>
      <c r="DP140" s="37">
        <v>68.87229796892869</v>
      </c>
      <c r="DQ140" s="37">
        <v>0</v>
      </c>
      <c r="DR140" s="37">
        <v>31.817944996020877</v>
      </c>
      <c r="DS140" s="37">
        <v>0</v>
      </c>
      <c r="DT140" s="37">
        <v>0.05856481727700314</v>
      </c>
      <c r="DU140" s="37">
        <v>707.3379355111314</v>
      </c>
      <c r="DV140" s="37">
        <v>8808.02545580467</v>
      </c>
      <c r="DW140" s="37">
        <v>0</v>
      </c>
      <c r="DX140" s="37">
        <f t="shared" si="9"/>
        <v>324370.27092550654</v>
      </c>
      <c r="DY140" s="37">
        <v>0</v>
      </c>
      <c r="DZ140" s="37">
        <v>0</v>
      </c>
      <c r="EA140" s="37">
        <f>SUM(DY140:DZ140)</f>
        <v>0</v>
      </c>
      <c r="EB140" s="37">
        <v>0</v>
      </c>
      <c r="EC140" s="37">
        <v>0</v>
      </c>
      <c r="ED140" s="37">
        <f>SUM(EB140:EC140)</f>
        <v>0</v>
      </c>
      <c r="EE140" s="37">
        <v>0</v>
      </c>
      <c r="EF140" s="37">
        <v>0</v>
      </c>
      <c r="EG140" s="37">
        <f>SUM(ED140:EF140)</f>
        <v>0</v>
      </c>
      <c r="EH140" s="37">
        <v>33517.751</v>
      </c>
      <c r="EI140" s="37">
        <v>-227.2564423584104</v>
      </c>
      <c r="EJ140" s="37">
        <f>SUM(EH140:EI140)</f>
        <v>33290.494557641585</v>
      </c>
      <c r="EK140" s="37">
        <f t="shared" si="10"/>
        <v>357660.7654831481</v>
      </c>
      <c r="EL140" s="37">
        <v>0</v>
      </c>
      <c r="EM140" s="37">
        <v>357660.7654831481</v>
      </c>
      <c r="EN140" s="37">
        <v>0</v>
      </c>
      <c r="EO140" s="38">
        <f>SUM(EM140:EN140)</f>
        <v>357660.7654831481</v>
      </c>
    </row>
    <row r="141" spans="1:145" ht="12.75" customHeight="1">
      <c r="A141" s="26">
        <v>133</v>
      </c>
      <c r="B141" s="8" t="s">
        <v>523</v>
      </c>
      <c r="C141" s="4" t="s">
        <v>524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7">
        <v>0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0</v>
      </c>
      <c r="DH141" s="37">
        <v>0</v>
      </c>
      <c r="DI141" s="37">
        <v>0</v>
      </c>
      <c r="DJ141" s="37">
        <v>0</v>
      </c>
      <c r="DK141" s="37">
        <v>0</v>
      </c>
      <c r="DL141" s="37">
        <v>0</v>
      </c>
      <c r="DM141" s="37">
        <v>0</v>
      </c>
      <c r="DN141" s="37">
        <v>0</v>
      </c>
      <c r="DO141" s="37">
        <v>0</v>
      </c>
      <c r="DP141" s="37">
        <v>0</v>
      </c>
      <c r="DQ141" s="37">
        <v>0</v>
      </c>
      <c r="DR141" s="37">
        <v>0</v>
      </c>
      <c r="DS141" s="37">
        <v>0</v>
      </c>
      <c r="DT141" s="37">
        <v>0</v>
      </c>
      <c r="DU141" s="37">
        <v>0</v>
      </c>
      <c r="DV141" s="37">
        <v>0</v>
      </c>
      <c r="DW141" s="37">
        <v>0</v>
      </c>
      <c r="DX141" s="37">
        <f t="shared" si="9"/>
        <v>0</v>
      </c>
      <c r="DY141" s="37">
        <v>0</v>
      </c>
      <c r="DZ141" s="37">
        <v>0</v>
      </c>
      <c r="EA141" s="37">
        <f>SUM(DY141:DZ141)</f>
        <v>0</v>
      </c>
      <c r="EB141" s="37">
        <v>822.9230000000001</v>
      </c>
      <c r="EC141" s="37">
        <v>0</v>
      </c>
      <c r="ED141" s="37">
        <f>SUM(EB141:EC141)</f>
        <v>822.9230000000001</v>
      </c>
      <c r="EE141" s="37">
        <v>0</v>
      </c>
      <c r="EF141" s="37">
        <v>0</v>
      </c>
      <c r="EG141" s="37">
        <f>SUM(ED141:EF141)</f>
        <v>822.9230000000001</v>
      </c>
      <c r="EH141" s="37">
        <v>978378.71</v>
      </c>
      <c r="EI141" s="37">
        <v>-560.9987750102055</v>
      </c>
      <c r="EJ141" s="37">
        <f>SUM(EH141:EI141)</f>
        <v>977817.7112249897</v>
      </c>
      <c r="EK141" s="37">
        <f t="shared" si="10"/>
        <v>978640.6342249897</v>
      </c>
      <c r="EL141" s="37">
        <v>0</v>
      </c>
      <c r="EM141" s="37">
        <v>978640.6342249895</v>
      </c>
      <c r="EN141" s="37">
        <v>0</v>
      </c>
      <c r="EO141" s="38">
        <f>SUM(EM141:EN141)</f>
        <v>978640.6342249895</v>
      </c>
    </row>
    <row r="142" spans="1:145" ht="12.75" customHeight="1">
      <c r="A142" s="26">
        <v>134</v>
      </c>
      <c r="B142" s="8" t="s">
        <v>525</v>
      </c>
      <c r="C142" s="4" t="s">
        <v>526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37">
        <v>0</v>
      </c>
      <c r="AY142" s="37">
        <v>0</v>
      </c>
      <c r="AZ142" s="37">
        <v>0</v>
      </c>
      <c r="BA142" s="37">
        <v>0</v>
      </c>
      <c r="BB142" s="37">
        <v>0</v>
      </c>
      <c r="BC142" s="37">
        <v>0</v>
      </c>
      <c r="BD142" s="37">
        <v>0</v>
      </c>
      <c r="BE142" s="37">
        <v>0</v>
      </c>
      <c r="BF142" s="37">
        <v>0</v>
      </c>
      <c r="BG142" s="37">
        <v>0</v>
      </c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0</v>
      </c>
      <c r="BN142" s="37">
        <v>0</v>
      </c>
      <c r="BO142" s="37">
        <v>0</v>
      </c>
      <c r="BP142" s="37">
        <v>0</v>
      </c>
      <c r="BQ142" s="37">
        <v>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  <c r="CL142" s="37">
        <v>0</v>
      </c>
      <c r="CM142" s="37">
        <v>0</v>
      </c>
      <c r="CN142" s="37">
        <v>0</v>
      </c>
      <c r="CO142" s="37">
        <v>0</v>
      </c>
      <c r="CP142" s="37">
        <v>0</v>
      </c>
      <c r="CQ142" s="37">
        <v>0</v>
      </c>
      <c r="CR142" s="37">
        <v>0</v>
      </c>
      <c r="CS142" s="37">
        <v>0</v>
      </c>
      <c r="CT142" s="37">
        <v>0</v>
      </c>
      <c r="CU142" s="37">
        <v>0</v>
      </c>
      <c r="CV142" s="37">
        <v>0</v>
      </c>
      <c r="CW142" s="37">
        <v>0</v>
      </c>
      <c r="CX142" s="37">
        <v>0</v>
      </c>
      <c r="CY142" s="37">
        <v>0</v>
      </c>
      <c r="CZ142" s="37">
        <v>0</v>
      </c>
      <c r="DA142" s="37">
        <v>0</v>
      </c>
      <c r="DB142" s="37">
        <v>0</v>
      </c>
      <c r="DC142" s="37">
        <v>0</v>
      </c>
      <c r="DD142" s="37">
        <v>0</v>
      </c>
      <c r="DE142" s="37">
        <v>0</v>
      </c>
      <c r="DF142" s="37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37">
        <v>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  <c r="DR142" s="37">
        <v>0</v>
      </c>
      <c r="DS142" s="37">
        <v>0</v>
      </c>
      <c r="DT142" s="37">
        <v>0</v>
      </c>
      <c r="DU142" s="37">
        <v>0</v>
      </c>
      <c r="DV142" s="37">
        <v>0</v>
      </c>
      <c r="DW142" s="37">
        <v>0</v>
      </c>
      <c r="DX142" s="37">
        <f t="shared" si="9"/>
        <v>0</v>
      </c>
      <c r="DY142" s="37">
        <v>0</v>
      </c>
      <c r="DZ142" s="37">
        <v>0</v>
      </c>
      <c r="EA142" s="37">
        <f>SUM(DY142:DZ142)</f>
        <v>0</v>
      </c>
      <c r="EB142" s="37">
        <v>263526.21752603294</v>
      </c>
      <c r="EC142" s="37">
        <v>0</v>
      </c>
      <c r="ED142" s="37">
        <f>SUM(EB142:EC142)</f>
        <v>263526.21752603294</v>
      </c>
      <c r="EE142" s="37">
        <v>0</v>
      </c>
      <c r="EF142" s="37">
        <v>0</v>
      </c>
      <c r="EG142" s="37">
        <f>SUM(ED142:EF142)</f>
        <v>263526.21752603294</v>
      </c>
      <c r="EH142" s="37">
        <v>108249.934</v>
      </c>
      <c r="EI142" s="37">
        <v>-198.05309322850127</v>
      </c>
      <c r="EJ142" s="37">
        <f>SUM(EH142:EI142)</f>
        <v>108051.88090677149</v>
      </c>
      <c r="EK142" s="37">
        <f t="shared" si="10"/>
        <v>371578.09843280446</v>
      </c>
      <c r="EL142" s="37">
        <v>0</v>
      </c>
      <c r="EM142" s="37">
        <v>371578.09843280446</v>
      </c>
      <c r="EN142" s="37">
        <v>0</v>
      </c>
      <c r="EO142" s="38">
        <f>SUM(EM142:EN142)</f>
        <v>371578.09843280446</v>
      </c>
    </row>
    <row r="143" spans="1:145" ht="12.75" customHeight="1">
      <c r="A143" s="26">
        <v>135</v>
      </c>
      <c r="B143" s="8" t="s">
        <v>527</v>
      </c>
      <c r="C143" s="4" t="s">
        <v>528</v>
      </c>
      <c r="D143" s="37">
        <v>0</v>
      </c>
      <c r="E143" s="37">
        <v>0</v>
      </c>
      <c r="F143" s="37">
        <v>0.1354833544851202</v>
      </c>
      <c r="G143" s="37">
        <v>0.04263584572088127</v>
      </c>
      <c r="H143" s="37">
        <v>0</v>
      </c>
      <c r="I143" s="37">
        <v>17.593774927302533</v>
      </c>
      <c r="J143" s="37">
        <v>0</v>
      </c>
      <c r="K143" s="37">
        <v>0</v>
      </c>
      <c r="L143" s="37">
        <v>0</v>
      </c>
      <c r="M143" s="37">
        <v>4.098652380568188</v>
      </c>
      <c r="N143" s="37">
        <v>13.991602705039973</v>
      </c>
      <c r="O143" s="37">
        <v>15.550998900673678</v>
      </c>
      <c r="P143" s="37">
        <v>28.512464626070365</v>
      </c>
      <c r="Q143" s="37">
        <v>15.03880616394482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37">
        <v>0</v>
      </c>
      <c r="AY143" s="37">
        <v>0</v>
      </c>
      <c r="AZ143" s="37">
        <v>0</v>
      </c>
      <c r="BA143" s="37">
        <v>0</v>
      </c>
      <c r="BB143" s="37">
        <v>0</v>
      </c>
      <c r="BC143" s="37">
        <v>0</v>
      </c>
      <c r="BD143" s="37">
        <v>0</v>
      </c>
      <c r="BE143" s="37">
        <v>0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7">
        <v>0</v>
      </c>
      <c r="BY143" s="37">
        <v>0</v>
      </c>
      <c r="BZ143" s="37">
        <v>0</v>
      </c>
      <c r="CA143" s="37">
        <v>14366.793045186627</v>
      </c>
      <c r="CB143" s="37">
        <v>0</v>
      </c>
      <c r="CC143" s="37">
        <v>0</v>
      </c>
      <c r="CD143" s="37">
        <v>0</v>
      </c>
      <c r="CE143" s="37">
        <v>97.06535577648566</v>
      </c>
      <c r="CF143" s="37">
        <v>0</v>
      </c>
      <c r="CG143" s="37">
        <v>0</v>
      </c>
      <c r="CH143" s="37">
        <v>10590.41420354388</v>
      </c>
      <c r="CI143" s="37">
        <v>113473.91269453628</v>
      </c>
      <c r="CJ143" s="37">
        <v>7977.733940673186</v>
      </c>
      <c r="CK143" s="37">
        <v>0</v>
      </c>
      <c r="CL143" s="37">
        <v>0</v>
      </c>
      <c r="CM143" s="37">
        <v>0</v>
      </c>
      <c r="CN143" s="37">
        <v>0</v>
      </c>
      <c r="CO143" s="37">
        <v>0</v>
      </c>
      <c r="CP143" s="37">
        <v>0</v>
      </c>
      <c r="CQ143" s="37">
        <v>0</v>
      </c>
      <c r="CR143" s="37">
        <v>36.246959024161015</v>
      </c>
      <c r="CS143" s="37">
        <v>0</v>
      </c>
      <c r="CT143" s="37">
        <v>7.2232608919003685</v>
      </c>
      <c r="CU143" s="37">
        <v>187.15167280901275</v>
      </c>
      <c r="CV143" s="37">
        <v>304.21409589222526</v>
      </c>
      <c r="CW143" s="37">
        <v>0</v>
      </c>
      <c r="CX143" s="37">
        <v>11.661062102313258</v>
      </c>
      <c r="CY143" s="37">
        <v>14.259201591956854</v>
      </c>
      <c r="CZ143" s="37">
        <v>67.05390650913043</v>
      </c>
      <c r="DA143" s="37">
        <v>34.40683028322426</v>
      </c>
      <c r="DB143" s="37">
        <v>350.27512703495387</v>
      </c>
      <c r="DC143" s="37">
        <v>0</v>
      </c>
      <c r="DD143" s="37">
        <v>404.21240138754354</v>
      </c>
      <c r="DE143" s="37">
        <v>125.47119578070408</v>
      </c>
      <c r="DF143" s="37">
        <v>4805.417282138745</v>
      </c>
      <c r="DG143" s="37">
        <v>184400.1125088376</v>
      </c>
      <c r="DH143" s="37">
        <v>0</v>
      </c>
      <c r="DI143" s="37">
        <v>0</v>
      </c>
      <c r="DJ143" s="37">
        <v>5819.850777326731</v>
      </c>
      <c r="DK143" s="37">
        <v>19.07467638643554</v>
      </c>
      <c r="DL143" s="37">
        <v>1954.9327081322674</v>
      </c>
      <c r="DM143" s="37">
        <v>0.4786994434354435</v>
      </c>
      <c r="DN143" s="37">
        <v>11.061051398316314</v>
      </c>
      <c r="DO143" s="37">
        <v>0</v>
      </c>
      <c r="DP143" s="37">
        <v>47.30174445363545</v>
      </c>
      <c r="DQ143" s="37">
        <v>0</v>
      </c>
      <c r="DR143" s="37">
        <v>8.073588603279317</v>
      </c>
      <c r="DS143" s="37">
        <v>0</v>
      </c>
      <c r="DT143" s="37">
        <v>2312.426454905778</v>
      </c>
      <c r="DU143" s="37">
        <v>2606.540941390361</v>
      </c>
      <c r="DV143" s="37">
        <v>2146.287728099784</v>
      </c>
      <c r="DW143" s="37">
        <v>0</v>
      </c>
      <c r="DX143" s="37">
        <f t="shared" si="9"/>
        <v>352274.6175330438</v>
      </c>
      <c r="DY143" s="37">
        <v>0</v>
      </c>
      <c r="DZ143" s="37">
        <v>0</v>
      </c>
      <c r="EA143" s="37">
        <f>SUM(DY143:DZ143)</f>
        <v>0</v>
      </c>
      <c r="EB143" s="37">
        <v>0</v>
      </c>
      <c r="EC143" s="37">
        <v>0</v>
      </c>
      <c r="ED143" s="37">
        <f>SUM(EB143:EC143)</f>
        <v>0</v>
      </c>
      <c r="EE143" s="37">
        <v>0</v>
      </c>
      <c r="EF143" s="37">
        <v>0</v>
      </c>
      <c r="EG143" s="37">
        <f>SUM(ED143:EF143)</f>
        <v>0</v>
      </c>
      <c r="EH143" s="37">
        <v>0</v>
      </c>
      <c r="EI143" s="37">
        <v>10486.164640890736</v>
      </c>
      <c r="EJ143" s="37">
        <f>SUM(EH143:EI143)</f>
        <v>10486.164640890736</v>
      </c>
      <c r="EK143" s="37">
        <f t="shared" si="10"/>
        <v>362760.7821739345</v>
      </c>
      <c r="EL143" s="37">
        <v>0</v>
      </c>
      <c r="EM143" s="37">
        <v>362760.7821739345</v>
      </c>
      <c r="EN143" s="37">
        <v>0</v>
      </c>
      <c r="EO143" s="38">
        <f>SUM(EM143:EN143)</f>
        <v>362760.7821739345</v>
      </c>
    </row>
    <row r="144" spans="1:145" ht="12.75" customHeight="1">
      <c r="A144" s="27" t="s">
        <v>529</v>
      </c>
      <c r="B144" s="8" t="s">
        <v>530</v>
      </c>
      <c r="C144" s="4" t="s">
        <v>531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0.0873370945380719</v>
      </c>
      <c r="J144" s="37">
        <v>0.7320240320266552</v>
      </c>
      <c r="K144" s="37">
        <v>0</v>
      </c>
      <c r="L144" s="37">
        <v>0</v>
      </c>
      <c r="M144" s="37">
        <v>14.076769781542472</v>
      </c>
      <c r="N144" s="37">
        <v>0.44420510629139204</v>
      </c>
      <c r="O144" s="37">
        <v>4.531137819774698</v>
      </c>
      <c r="P144" s="37">
        <v>2.299973604451881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v>0</v>
      </c>
      <c r="AZ144" s="37">
        <v>0</v>
      </c>
      <c r="BA144" s="37">
        <v>0</v>
      </c>
      <c r="BB144" s="37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0</v>
      </c>
      <c r="BQ144" s="37">
        <v>0</v>
      </c>
      <c r="BR144" s="37">
        <v>0</v>
      </c>
      <c r="BS144" s="37">
        <v>0</v>
      </c>
      <c r="BT144" s="37">
        <v>0</v>
      </c>
      <c r="BU144" s="37">
        <v>0</v>
      </c>
      <c r="BV144" s="37">
        <v>0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0</v>
      </c>
      <c r="CF144" s="37">
        <v>0</v>
      </c>
      <c r="CG144" s="37">
        <v>0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14.04502450751599</v>
      </c>
      <c r="CS144" s="37">
        <v>15.077956256970653</v>
      </c>
      <c r="CT144" s="37">
        <v>0</v>
      </c>
      <c r="CU144" s="37">
        <v>37.98736427558684</v>
      </c>
      <c r="CV144" s="37">
        <v>0</v>
      </c>
      <c r="CW144" s="37">
        <v>0</v>
      </c>
      <c r="CX144" s="37">
        <v>0</v>
      </c>
      <c r="CY144" s="37">
        <v>0</v>
      </c>
      <c r="CZ144" s="37">
        <v>0</v>
      </c>
      <c r="DA144" s="37">
        <v>0</v>
      </c>
      <c r="DB144" s="37">
        <v>0.8249217570300247</v>
      </c>
      <c r="DC144" s="37">
        <v>0.022145550524295964</v>
      </c>
      <c r="DD144" s="37">
        <v>0</v>
      </c>
      <c r="DE144" s="37">
        <v>0</v>
      </c>
      <c r="DF144" s="37">
        <v>0</v>
      </c>
      <c r="DG144" s="37">
        <v>6755.412396146907</v>
      </c>
      <c r="DH144" s="37">
        <v>15703.077574625408</v>
      </c>
      <c r="DI144" s="37">
        <v>0</v>
      </c>
      <c r="DJ144" s="37">
        <v>139.66882350665975</v>
      </c>
      <c r="DK144" s="37">
        <v>0</v>
      </c>
      <c r="DL144" s="37">
        <v>0</v>
      </c>
      <c r="DM144" s="37">
        <v>0</v>
      </c>
      <c r="DN144" s="37">
        <v>0</v>
      </c>
      <c r="DO144" s="37">
        <v>0</v>
      </c>
      <c r="DP144" s="37">
        <v>0</v>
      </c>
      <c r="DQ144" s="37">
        <v>0</v>
      </c>
      <c r="DR144" s="37">
        <v>0</v>
      </c>
      <c r="DS144" s="37">
        <v>0</v>
      </c>
      <c r="DT144" s="37">
        <v>0.3677743212070579</v>
      </c>
      <c r="DU144" s="37">
        <v>27.86384803467668</v>
      </c>
      <c r="DV144" s="37">
        <v>224.33205407356195</v>
      </c>
      <c r="DW144" s="37">
        <v>0</v>
      </c>
      <c r="DX144" s="37">
        <f t="shared" si="9"/>
        <v>22940.851330494675</v>
      </c>
      <c r="DY144" s="37">
        <v>0</v>
      </c>
      <c r="DZ144" s="37">
        <v>0</v>
      </c>
      <c r="EA144" s="37">
        <f>SUM(DY144:DZ144)</f>
        <v>0</v>
      </c>
      <c r="EB144" s="37">
        <v>201585.81289400632</v>
      </c>
      <c r="EC144" s="37">
        <v>0</v>
      </c>
      <c r="ED144" s="37">
        <f>SUM(EB144:EC144)</f>
        <v>201585.81289400632</v>
      </c>
      <c r="EE144" s="37">
        <v>0</v>
      </c>
      <c r="EF144" s="37">
        <v>0</v>
      </c>
      <c r="EG144" s="37">
        <f>SUM(ED144:EF144)</f>
        <v>201585.81289400632</v>
      </c>
      <c r="EH144" s="37">
        <v>0</v>
      </c>
      <c r="EI144" s="37">
        <v>-26.460840770220486</v>
      </c>
      <c r="EJ144" s="37">
        <f>SUM(EH144:EI144)</f>
        <v>-26.460840770220486</v>
      </c>
      <c r="EK144" s="37">
        <f t="shared" si="10"/>
        <v>224500.20338373078</v>
      </c>
      <c r="EL144" s="37">
        <v>0</v>
      </c>
      <c r="EM144" s="37">
        <v>224500.20338373078</v>
      </c>
      <c r="EN144" s="37">
        <v>0</v>
      </c>
      <c r="EO144" s="38">
        <f>SUM(EM144:EN144)</f>
        <v>224500.20338373078</v>
      </c>
    </row>
    <row r="145" spans="1:145" ht="12.75" customHeight="1">
      <c r="A145" s="27" t="s">
        <v>532</v>
      </c>
      <c r="B145" s="8" t="s">
        <v>533</v>
      </c>
      <c r="C145" s="4" t="s">
        <v>534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v>0</v>
      </c>
      <c r="AZ145" s="37">
        <v>0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0</v>
      </c>
      <c r="BQ145" s="37">
        <v>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0</v>
      </c>
      <c r="BX145" s="37">
        <v>0</v>
      </c>
      <c r="BY145" s="37">
        <v>0</v>
      </c>
      <c r="BZ145" s="37">
        <v>0</v>
      </c>
      <c r="CA145" s="37">
        <v>0</v>
      </c>
      <c r="CB145" s="37">
        <v>0</v>
      </c>
      <c r="CC145" s="37">
        <v>0</v>
      </c>
      <c r="CD145" s="37">
        <v>0</v>
      </c>
      <c r="CE145" s="37">
        <v>0</v>
      </c>
      <c r="CF145" s="37">
        <v>0</v>
      </c>
      <c r="CG145" s="37">
        <v>0</v>
      </c>
      <c r="CH145" s="37">
        <v>0</v>
      </c>
      <c r="CI145" s="37">
        <v>0</v>
      </c>
      <c r="CJ145" s="37">
        <v>0</v>
      </c>
      <c r="CK145" s="37">
        <v>0</v>
      </c>
      <c r="CL145" s="37">
        <v>0</v>
      </c>
      <c r="CM145" s="37">
        <v>0</v>
      </c>
      <c r="CN145" s="37">
        <v>0</v>
      </c>
      <c r="CO145" s="37">
        <v>0</v>
      </c>
      <c r="CP145" s="37">
        <v>0</v>
      </c>
      <c r="CQ145" s="37">
        <v>0</v>
      </c>
      <c r="CR145" s="37">
        <v>0</v>
      </c>
      <c r="CS145" s="37">
        <v>0</v>
      </c>
      <c r="CT145" s="37">
        <v>0</v>
      </c>
      <c r="CU145" s="37">
        <v>0</v>
      </c>
      <c r="CV145" s="37">
        <v>0</v>
      </c>
      <c r="CW145" s="37">
        <v>0</v>
      </c>
      <c r="CX145" s="37">
        <v>0</v>
      </c>
      <c r="CY145" s="37">
        <v>0</v>
      </c>
      <c r="CZ145" s="37">
        <v>0</v>
      </c>
      <c r="DA145" s="37">
        <v>0</v>
      </c>
      <c r="DB145" s="37">
        <v>0</v>
      </c>
      <c r="DC145" s="37">
        <v>0</v>
      </c>
      <c r="DD145" s="37">
        <v>0</v>
      </c>
      <c r="DE145" s="37">
        <v>0</v>
      </c>
      <c r="DF145" s="37">
        <v>0</v>
      </c>
      <c r="DG145" s="37">
        <v>0</v>
      </c>
      <c r="DH145" s="37">
        <v>0</v>
      </c>
      <c r="DI145" s="37">
        <v>0</v>
      </c>
      <c r="DJ145" s="37">
        <v>0</v>
      </c>
      <c r="DK145" s="37">
        <v>0</v>
      </c>
      <c r="DL145" s="37">
        <v>0</v>
      </c>
      <c r="DM145" s="37">
        <v>0</v>
      </c>
      <c r="DN145" s="37">
        <v>0</v>
      </c>
      <c r="DO145" s="37">
        <v>0</v>
      </c>
      <c r="DP145" s="37">
        <v>0</v>
      </c>
      <c r="DQ145" s="37">
        <v>0</v>
      </c>
      <c r="DR145" s="37">
        <v>0</v>
      </c>
      <c r="DS145" s="37">
        <v>0</v>
      </c>
      <c r="DT145" s="37">
        <v>0</v>
      </c>
      <c r="DU145" s="37">
        <v>0</v>
      </c>
      <c r="DV145" s="37">
        <v>0</v>
      </c>
      <c r="DW145" s="37">
        <v>0</v>
      </c>
      <c r="DX145" s="37">
        <f t="shared" si="9"/>
        <v>0</v>
      </c>
      <c r="DY145" s="37">
        <v>0</v>
      </c>
      <c r="DZ145" s="37">
        <v>0</v>
      </c>
      <c r="EA145" s="37">
        <f>SUM(DY145:DZ145)</f>
        <v>0</v>
      </c>
      <c r="EB145" s="37">
        <v>41169.990385471116</v>
      </c>
      <c r="EC145" s="37">
        <v>0</v>
      </c>
      <c r="ED145" s="37">
        <f>SUM(EB145:EC145)</f>
        <v>41169.990385471116</v>
      </c>
      <c r="EE145" s="37">
        <v>0</v>
      </c>
      <c r="EF145" s="37">
        <v>0</v>
      </c>
      <c r="EG145" s="37">
        <f>SUM(ED145:EF145)</f>
        <v>41169.990385471116</v>
      </c>
      <c r="EH145" s="37">
        <v>195535.62700000004</v>
      </c>
      <c r="EI145" s="37">
        <v>-140.3406667450232</v>
      </c>
      <c r="EJ145" s="37">
        <f>SUM(EH145:EI145)</f>
        <v>195395.286333255</v>
      </c>
      <c r="EK145" s="37">
        <f t="shared" si="10"/>
        <v>236565.27671872612</v>
      </c>
      <c r="EL145" s="37">
        <v>0</v>
      </c>
      <c r="EM145" s="37">
        <v>236565.27671872612</v>
      </c>
      <c r="EN145" s="37">
        <v>0</v>
      </c>
      <c r="EO145" s="38">
        <f>SUM(EM145:EN145)</f>
        <v>236565.27671872612</v>
      </c>
    </row>
    <row r="146" spans="1:145" ht="12.75" customHeight="1">
      <c r="A146" s="27" t="s">
        <v>535</v>
      </c>
      <c r="B146" s="8" t="s">
        <v>536</v>
      </c>
      <c r="C146" s="4" t="s">
        <v>537</v>
      </c>
      <c r="D146" s="37">
        <v>15.263763054427004</v>
      </c>
      <c r="E146" s="37">
        <v>0.8117689862125383</v>
      </c>
      <c r="F146" s="37">
        <v>0</v>
      </c>
      <c r="G146" s="37">
        <v>1.643771976829187</v>
      </c>
      <c r="H146" s="37">
        <v>0.647006378921922</v>
      </c>
      <c r="I146" s="37">
        <v>52.69697958527083</v>
      </c>
      <c r="J146" s="37">
        <v>0</v>
      </c>
      <c r="K146" s="37">
        <v>2.8758922931943327</v>
      </c>
      <c r="L146" s="37">
        <v>0</v>
      </c>
      <c r="M146" s="37">
        <v>9.590004341176998</v>
      </c>
      <c r="N146" s="37">
        <v>107.7160481040087</v>
      </c>
      <c r="O146" s="37">
        <v>1200.1581064681563</v>
      </c>
      <c r="P146" s="37">
        <v>192.02601542654565</v>
      </c>
      <c r="Q146" s="37">
        <v>592.2201526333323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v>0</v>
      </c>
      <c r="AZ146" s="37">
        <v>0</v>
      </c>
      <c r="BA146" s="37">
        <v>0</v>
      </c>
      <c r="BB146" s="37">
        <v>0</v>
      </c>
      <c r="BC146" s="37">
        <v>0</v>
      </c>
      <c r="BD146" s="37">
        <v>0</v>
      </c>
      <c r="BE146" s="37">
        <v>136.14111623464112</v>
      </c>
      <c r="BF146" s="37">
        <v>0</v>
      </c>
      <c r="BG146" s="37">
        <v>0</v>
      </c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0</v>
      </c>
      <c r="BN146" s="37">
        <v>0</v>
      </c>
      <c r="BO146" s="37">
        <v>0.4922817871707711</v>
      </c>
      <c r="BP146" s="37">
        <v>0</v>
      </c>
      <c r="BQ146" s="37">
        <v>11.711601862857021</v>
      </c>
      <c r="BR146" s="37">
        <v>5.677203192732382</v>
      </c>
      <c r="BS146" s="37">
        <v>258.930885703377</v>
      </c>
      <c r="BT146" s="37">
        <v>0</v>
      </c>
      <c r="BU146" s="37">
        <v>0</v>
      </c>
      <c r="BV146" s="37">
        <v>590.2753687752505</v>
      </c>
      <c r="BW146" s="37">
        <v>211.60044577238634</v>
      </c>
      <c r="BX146" s="37">
        <v>4740.10661602989</v>
      </c>
      <c r="BY146" s="37">
        <v>81.95055038762035</v>
      </c>
      <c r="BZ146" s="37">
        <v>1021.167803232965</v>
      </c>
      <c r="CA146" s="37">
        <v>3230.1816791613305</v>
      </c>
      <c r="CB146" s="37">
        <v>0</v>
      </c>
      <c r="CC146" s="37">
        <v>882.4583958786595</v>
      </c>
      <c r="CD146" s="37">
        <v>624.8197361616908</v>
      </c>
      <c r="CE146" s="37">
        <v>0</v>
      </c>
      <c r="CF146" s="37">
        <v>597.0524974780759</v>
      </c>
      <c r="CG146" s="37">
        <v>0</v>
      </c>
      <c r="CH146" s="37">
        <v>0</v>
      </c>
      <c r="CI146" s="37">
        <v>0</v>
      </c>
      <c r="CJ146" s="37">
        <v>23050.834169338577</v>
      </c>
      <c r="CK146" s="37">
        <v>10043.374025244224</v>
      </c>
      <c r="CL146" s="37">
        <v>0.20339060126079334</v>
      </c>
      <c r="CM146" s="37">
        <v>0</v>
      </c>
      <c r="CN146" s="37">
        <v>34.453374896916735</v>
      </c>
      <c r="CO146" s="37">
        <v>56.07209843364806</v>
      </c>
      <c r="CP146" s="37">
        <v>0</v>
      </c>
      <c r="CQ146" s="37">
        <v>0</v>
      </c>
      <c r="CR146" s="37">
        <v>1099.8612002948591</v>
      </c>
      <c r="CS146" s="37">
        <v>46.57985521834032</v>
      </c>
      <c r="CT146" s="37">
        <v>411.3940860380163</v>
      </c>
      <c r="CU146" s="37">
        <v>790.10691886527</v>
      </c>
      <c r="CV146" s="37">
        <v>0</v>
      </c>
      <c r="CW146" s="37">
        <v>81.84928586318063</v>
      </c>
      <c r="CX146" s="37">
        <v>18.374033494251623</v>
      </c>
      <c r="CY146" s="37">
        <v>452.5724865295768</v>
      </c>
      <c r="CZ146" s="37">
        <v>156.97685228197724</v>
      </c>
      <c r="DA146" s="37">
        <v>97.65978505880676</v>
      </c>
      <c r="DB146" s="37">
        <v>635.1309648223964</v>
      </c>
      <c r="DC146" s="37">
        <v>5.932954282678095</v>
      </c>
      <c r="DD146" s="37">
        <v>34.08147256876855</v>
      </c>
      <c r="DE146" s="37">
        <v>75.21466508098547</v>
      </c>
      <c r="DF146" s="37">
        <v>0</v>
      </c>
      <c r="DG146" s="37">
        <v>3109.760310313892</v>
      </c>
      <c r="DH146" s="37">
        <v>0</v>
      </c>
      <c r="DI146" s="37">
        <v>0</v>
      </c>
      <c r="DJ146" s="37">
        <v>2436.582351320428</v>
      </c>
      <c r="DK146" s="37">
        <v>9.237501779248252</v>
      </c>
      <c r="DL146" s="37">
        <v>36.97172470317909</v>
      </c>
      <c r="DM146" s="37">
        <v>0</v>
      </c>
      <c r="DN146" s="37">
        <v>23.161675370627666</v>
      </c>
      <c r="DO146" s="37">
        <v>0</v>
      </c>
      <c r="DP146" s="37">
        <v>7.448039739154294</v>
      </c>
      <c r="DQ146" s="37">
        <v>0</v>
      </c>
      <c r="DR146" s="37">
        <v>192.77231678469153</v>
      </c>
      <c r="DS146" s="37">
        <v>0</v>
      </c>
      <c r="DT146" s="37">
        <v>2.4462414847272456</v>
      </c>
      <c r="DU146" s="37">
        <v>50.31210553250159</v>
      </c>
      <c r="DV146" s="37">
        <v>82.63068128033127</v>
      </c>
      <c r="DW146" s="37">
        <v>0</v>
      </c>
      <c r="DX146" s="37">
        <f t="shared" si="9"/>
        <v>57610.21025812924</v>
      </c>
      <c r="DY146" s="37">
        <v>0</v>
      </c>
      <c r="DZ146" s="37">
        <v>0</v>
      </c>
      <c r="EA146" s="37">
        <f>SUM(DY146:DZ146)</f>
        <v>0</v>
      </c>
      <c r="EB146" s="37">
        <v>325.2918630407162</v>
      </c>
      <c r="EC146" s="37">
        <v>0</v>
      </c>
      <c r="ED146" s="37">
        <f>SUM(EB146:EC146)</f>
        <v>325.2918630407162</v>
      </c>
      <c r="EE146" s="37">
        <v>0</v>
      </c>
      <c r="EF146" s="37">
        <v>0</v>
      </c>
      <c r="EG146" s="37">
        <f>SUM(ED146:EF146)</f>
        <v>325.2918630407162</v>
      </c>
      <c r="EH146" s="37">
        <v>353857.41000243794</v>
      </c>
      <c r="EI146" s="37">
        <v>-240.22341158931792</v>
      </c>
      <c r="EJ146" s="37">
        <f>SUM(EH146:EI146)</f>
        <v>353617.1865908486</v>
      </c>
      <c r="EK146" s="37">
        <f t="shared" si="10"/>
        <v>411552.68871201854</v>
      </c>
      <c r="EL146" s="37">
        <v>0</v>
      </c>
      <c r="EM146" s="37">
        <v>411552.68871201854</v>
      </c>
      <c r="EN146" s="37">
        <v>0</v>
      </c>
      <c r="EO146" s="38">
        <f>SUM(EM146:EN146)</f>
        <v>411552.68871201854</v>
      </c>
    </row>
    <row r="147" spans="1:145" ht="12.75" customHeight="1">
      <c r="A147" s="27" t="s">
        <v>538</v>
      </c>
      <c r="B147" s="8" t="s">
        <v>539</v>
      </c>
      <c r="C147" s="4" t="s">
        <v>540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0.023613287353394893</v>
      </c>
      <c r="L147" s="37">
        <v>0</v>
      </c>
      <c r="M147" s="37">
        <v>11.44705811534637</v>
      </c>
      <c r="N147" s="37">
        <v>1.2107398650252086</v>
      </c>
      <c r="O147" s="37">
        <v>15.771109273912744</v>
      </c>
      <c r="P147" s="37">
        <v>249.92363834212318</v>
      </c>
      <c r="Q147" s="37">
        <v>0.2897762375472797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111.09719747904519</v>
      </c>
      <c r="AU147" s="37">
        <v>470.3066538273838</v>
      </c>
      <c r="AV147" s="37">
        <v>486.39801838597793</v>
      </c>
      <c r="AW147" s="37">
        <v>4773.886462581034</v>
      </c>
      <c r="AX147" s="37">
        <v>22901.013116248596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0</v>
      </c>
      <c r="BM147" s="37">
        <v>0</v>
      </c>
      <c r="BN147" s="37">
        <v>0</v>
      </c>
      <c r="BO147" s="37">
        <v>0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0</v>
      </c>
      <c r="CB147" s="37">
        <v>0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62.61478264901761</v>
      </c>
      <c r="CI147" s="37">
        <v>0</v>
      </c>
      <c r="CJ147" s="37">
        <v>4035.001340091104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105.63524397321092</v>
      </c>
      <c r="CS147" s="37">
        <v>0.06070077452949386</v>
      </c>
      <c r="CT147" s="37">
        <v>159.22944374614707</v>
      </c>
      <c r="CU147" s="37">
        <v>140.50132033042794</v>
      </c>
      <c r="CV147" s="37">
        <v>273.71515877879546</v>
      </c>
      <c r="CW147" s="37">
        <v>0</v>
      </c>
      <c r="CX147" s="37">
        <v>0</v>
      </c>
      <c r="CY147" s="37">
        <v>0</v>
      </c>
      <c r="CZ147" s="37">
        <v>31.997434117909727</v>
      </c>
      <c r="DA147" s="37">
        <v>6.664203541602088</v>
      </c>
      <c r="DB147" s="37">
        <v>6.000747570766879</v>
      </c>
      <c r="DC147" s="37">
        <v>0</v>
      </c>
      <c r="DD147" s="37">
        <v>1.3128816902049365</v>
      </c>
      <c r="DE147" s="37">
        <v>18.48031158435306</v>
      </c>
      <c r="DF147" s="37">
        <v>0</v>
      </c>
      <c r="DG147" s="37">
        <v>261.64022023689483</v>
      </c>
      <c r="DH147" s="37">
        <v>211.29689094819824</v>
      </c>
      <c r="DI147" s="37">
        <v>0</v>
      </c>
      <c r="DJ147" s="37">
        <v>25489.061841135263</v>
      </c>
      <c r="DK147" s="37">
        <v>229.7284276993614</v>
      </c>
      <c r="DL147" s="37">
        <v>432.8060871341775</v>
      </c>
      <c r="DM147" s="37">
        <v>0</v>
      </c>
      <c r="DN147" s="37">
        <v>231.6662386704224</v>
      </c>
      <c r="DO147" s="37">
        <v>0</v>
      </c>
      <c r="DP147" s="37">
        <v>9668.321738642748</v>
      </c>
      <c r="DQ147" s="37">
        <v>0</v>
      </c>
      <c r="DR147" s="37">
        <v>1088.4792308727842</v>
      </c>
      <c r="DS147" s="37">
        <v>0</v>
      </c>
      <c r="DT147" s="37">
        <v>117.34614802213697</v>
      </c>
      <c r="DU147" s="37">
        <v>4278.632033000133</v>
      </c>
      <c r="DV147" s="37">
        <v>413.42971324361247</v>
      </c>
      <c r="DW147" s="37">
        <v>0</v>
      </c>
      <c r="DX147" s="37">
        <f t="shared" si="9"/>
        <v>76284.98952209712</v>
      </c>
      <c r="DY147" s="37">
        <v>0</v>
      </c>
      <c r="DZ147" s="37">
        <v>0</v>
      </c>
      <c r="EA147" s="37">
        <f>SUM(DY147:DZ147)</f>
        <v>0</v>
      </c>
      <c r="EB147" s="37">
        <v>149489.29932882902</v>
      </c>
      <c r="EC147" s="37">
        <v>0</v>
      </c>
      <c r="ED147" s="37">
        <f>SUM(EB147:EC147)</f>
        <v>149489.29932882902</v>
      </c>
      <c r="EE147" s="37">
        <v>0</v>
      </c>
      <c r="EF147" s="37">
        <v>0</v>
      </c>
      <c r="EG147" s="37">
        <f>SUM(ED147:EF147)</f>
        <v>149489.29932882902</v>
      </c>
      <c r="EH147" s="37">
        <v>10853.268999858725</v>
      </c>
      <c r="EI147" s="37">
        <v>-124.87803534210903</v>
      </c>
      <c r="EJ147" s="37">
        <f>SUM(EH147:EI147)</f>
        <v>10728.390964516615</v>
      </c>
      <c r="EK147" s="37">
        <f t="shared" si="10"/>
        <v>236502.67981544277</v>
      </c>
      <c r="EL147" s="37">
        <v>0</v>
      </c>
      <c r="EM147" s="37">
        <v>236502.67981544277</v>
      </c>
      <c r="EN147" s="37">
        <v>0</v>
      </c>
      <c r="EO147" s="38">
        <f>SUM(EM147:EN147)</f>
        <v>236502.67981544277</v>
      </c>
    </row>
    <row r="148" spans="1:145" ht="12.75" customHeight="1">
      <c r="A148" s="27" t="s">
        <v>541</v>
      </c>
      <c r="B148" s="8" t="s">
        <v>542</v>
      </c>
      <c r="C148" s="4" t="s">
        <v>543</v>
      </c>
      <c r="D148" s="37">
        <v>0.18007649806180617</v>
      </c>
      <c r="E148" s="37">
        <v>0.009319047629993676</v>
      </c>
      <c r="F148" s="37">
        <v>0</v>
      </c>
      <c r="G148" s="37">
        <v>0.018870380126729026</v>
      </c>
      <c r="H148" s="37">
        <v>0.0074275851436685515</v>
      </c>
      <c r="I148" s="37">
        <v>0.7743816689248719</v>
      </c>
      <c r="J148" s="37">
        <v>0</v>
      </c>
      <c r="K148" s="37">
        <v>20.438140005768837</v>
      </c>
      <c r="L148" s="37">
        <v>0</v>
      </c>
      <c r="M148" s="37">
        <v>0</v>
      </c>
      <c r="N148" s="37">
        <v>0.14276755003619437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37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281.27902823981634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1796.2283184350006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37">
        <v>0</v>
      </c>
      <c r="CS148" s="37">
        <v>0</v>
      </c>
      <c r="CT148" s="37">
        <v>0</v>
      </c>
      <c r="CU148" s="37">
        <v>8.16230729402814</v>
      </c>
      <c r="CV148" s="37">
        <v>0</v>
      </c>
      <c r="CW148" s="37">
        <v>0</v>
      </c>
      <c r="CX148" s="37">
        <v>0</v>
      </c>
      <c r="CY148" s="37">
        <v>0</v>
      </c>
      <c r="CZ148" s="37">
        <v>0</v>
      </c>
      <c r="DA148" s="37">
        <v>2.305182791104771</v>
      </c>
      <c r="DB148" s="37">
        <v>0</v>
      </c>
      <c r="DC148" s="37">
        <v>0</v>
      </c>
      <c r="DD148" s="37">
        <v>5.0544242544468485</v>
      </c>
      <c r="DE148" s="37">
        <v>73.74578661716929</v>
      </c>
      <c r="DF148" s="37">
        <v>0</v>
      </c>
      <c r="DG148" s="37">
        <v>0</v>
      </c>
      <c r="DH148" s="37">
        <v>0</v>
      </c>
      <c r="DI148" s="37">
        <v>0</v>
      </c>
      <c r="DJ148" s="37">
        <v>5.030328721460038</v>
      </c>
      <c r="DK148" s="37">
        <v>0.9784197676342443</v>
      </c>
      <c r="DL148" s="37">
        <v>0</v>
      </c>
      <c r="DM148" s="37">
        <v>0</v>
      </c>
      <c r="DN148" s="37">
        <v>0</v>
      </c>
      <c r="DO148" s="37">
        <v>0</v>
      </c>
      <c r="DP148" s="37">
        <v>0.7454286029308753</v>
      </c>
      <c r="DQ148" s="37">
        <v>0</v>
      </c>
      <c r="DR148" s="37">
        <v>2.739457533107485</v>
      </c>
      <c r="DS148" s="37">
        <v>0</v>
      </c>
      <c r="DT148" s="37">
        <v>21.387415733871613</v>
      </c>
      <c r="DU148" s="37">
        <v>0</v>
      </c>
      <c r="DV148" s="37">
        <v>1.2124484534484066</v>
      </c>
      <c r="DW148" s="37">
        <v>0</v>
      </c>
      <c r="DX148" s="37">
        <f t="shared" si="9"/>
        <v>2220.439529179711</v>
      </c>
      <c r="DY148" s="37">
        <v>0</v>
      </c>
      <c r="DZ148" s="37">
        <v>0</v>
      </c>
      <c r="EA148" s="37">
        <f>SUM(DY148:DZ148)</f>
        <v>0</v>
      </c>
      <c r="EB148" s="37">
        <v>48486.52427240627</v>
      </c>
      <c r="EC148" s="37">
        <v>0</v>
      </c>
      <c r="ED148" s="37">
        <f>SUM(EB148:EC148)</f>
        <v>48486.52427240627</v>
      </c>
      <c r="EE148" s="37">
        <v>0</v>
      </c>
      <c r="EF148" s="37">
        <v>0</v>
      </c>
      <c r="EG148" s="37">
        <f>SUM(ED148:EF148)</f>
        <v>48486.52427240627</v>
      </c>
      <c r="EH148" s="37">
        <v>3611.1029999999987</v>
      </c>
      <c r="EI148" s="37">
        <v>-20.734183711284302</v>
      </c>
      <c r="EJ148" s="37">
        <f>SUM(EH148:EI148)</f>
        <v>3590.3688162887142</v>
      </c>
      <c r="EK148" s="37">
        <f t="shared" si="10"/>
        <v>54297.332617874694</v>
      </c>
      <c r="EL148" s="37">
        <v>0</v>
      </c>
      <c r="EM148" s="37">
        <v>54297.332617874694</v>
      </c>
      <c r="EN148" s="37">
        <v>0</v>
      </c>
      <c r="EO148" s="38">
        <f>SUM(EM148:EN148)</f>
        <v>54297.332617874694</v>
      </c>
    </row>
    <row r="149" spans="1:145" ht="12.75" customHeight="1">
      <c r="A149" s="27" t="s">
        <v>544</v>
      </c>
      <c r="B149" s="8" t="s">
        <v>545</v>
      </c>
      <c r="C149" s="4" t="s">
        <v>546</v>
      </c>
      <c r="D149" s="37">
        <v>51.05772715262146</v>
      </c>
      <c r="E149" s="37">
        <v>6.372060093653023</v>
      </c>
      <c r="F149" s="37">
        <v>1.334953771977323</v>
      </c>
      <c r="G149" s="37">
        <v>6.375711491727074</v>
      </c>
      <c r="H149" s="37">
        <v>2.2192182338512674</v>
      </c>
      <c r="I149" s="37">
        <v>57.17007107201382</v>
      </c>
      <c r="J149" s="37">
        <v>0</v>
      </c>
      <c r="K149" s="37">
        <v>1.6171057007740506</v>
      </c>
      <c r="L149" s="37">
        <v>0</v>
      </c>
      <c r="M149" s="37">
        <v>13.284574531176458</v>
      </c>
      <c r="N149" s="37">
        <v>0</v>
      </c>
      <c r="O149" s="37">
        <v>76.52881000393893</v>
      </c>
      <c r="P149" s="37">
        <v>42.668024240717344</v>
      </c>
      <c r="Q149" s="37">
        <v>152.5041742950783</v>
      </c>
      <c r="R149" s="37">
        <v>0</v>
      </c>
      <c r="S149" s="37">
        <v>0</v>
      </c>
      <c r="T149" s="37">
        <v>0</v>
      </c>
      <c r="U149" s="37">
        <v>0.16413514753168268</v>
      </c>
      <c r="V149" s="37">
        <v>0</v>
      </c>
      <c r="W149" s="37">
        <v>4.507799350372255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0.019863016887122113</v>
      </c>
      <c r="AE149" s="37">
        <v>0</v>
      </c>
      <c r="AF149" s="37">
        <v>0</v>
      </c>
      <c r="AG149" s="37">
        <v>0</v>
      </c>
      <c r="AH149" s="37">
        <v>0</v>
      </c>
      <c r="AI149" s="37">
        <v>11.158599133845826</v>
      </c>
      <c r="AJ149" s="37">
        <v>1.4912733900336628</v>
      </c>
      <c r="AK149" s="37">
        <v>135.334480438638</v>
      </c>
      <c r="AL149" s="37">
        <v>0.7146049805451999</v>
      </c>
      <c r="AM149" s="37">
        <v>126.51401770409088</v>
      </c>
      <c r="AN149" s="37">
        <v>0</v>
      </c>
      <c r="AO149" s="37">
        <v>0</v>
      </c>
      <c r="AP149" s="37">
        <v>377.8109793652429</v>
      </c>
      <c r="AQ149" s="37">
        <v>0</v>
      </c>
      <c r="AR149" s="37">
        <v>0</v>
      </c>
      <c r="AS149" s="37">
        <v>12.428769984270854</v>
      </c>
      <c r="AT149" s="37">
        <v>2.1932939131979894</v>
      </c>
      <c r="AU149" s="37">
        <v>18.258006582975263</v>
      </c>
      <c r="AV149" s="37">
        <v>12.238342703542907</v>
      </c>
      <c r="AW149" s="37">
        <v>0</v>
      </c>
      <c r="AX149" s="37">
        <v>72.41184378434326</v>
      </c>
      <c r="AY149" s="37">
        <v>0</v>
      </c>
      <c r="AZ149" s="37">
        <v>0</v>
      </c>
      <c r="BA149" s="37">
        <v>39.70843080326607</v>
      </c>
      <c r="BB149" s="37">
        <v>388.1108103837758</v>
      </c>
      <c r="BC149" s="37">
        <v>0.15042880148001833</v>
      </c>
      <c r="BD149" s="37">
        <v>0.23075243600619627</v>
      </c>
      <c r="BE149" s="37">
        <v>1.1277642072981862</v>
      </c>
      <c r="BF149" s="37">
        <v>4.772863476316202</v>
      </c>
      <c r="BG149" s="37">
        <v>0</v>
      </c>
      <c r="BH149" s="37">
        <v>27.423340974980093</v>
      </c>
      <c r="BI149" s="37">
        <v>330.84231952697263</v>
      </c>
      <c r="BJ149" s="37">
        <v>0</v>
      </c>
      <c r="BK149" s="37">
        <v>130.4865358781597</v>
      </c>
      <c r="BL149" s="37">
        <v>0.8394755919685845</v>
      </c>
      <c r="BM149" s="37">
        <v>0</v>
      </c>
      <c r="BN149" s="37">
        <v>149.70799023507112</v>
      </c>
      <c r="BO149" s="37">
        <v>0</v>
      </c>
      <c r="BP149" s="37">
        <v>157.90486787994826</v>
      </c>
      <c r="BQ149" s="37">
        <v>0.004802392939644551</v>
      </c>
      <c r="BR149" s="37">
        <v>78.96070159342062</v>
      </c>
      <c r="BS149" s="37">
        <v>1.6282577897456738</v>
      </c>
      <c r="BT149" s="37">
        <v>532.6977400989406</v>
      </c>
      <c r="BU149" s="37">
        <v>0</v>
      </c>
      <c r="BV149" s="37">
        <v>1317.937908562352</v>
      </c>
      <c r="BW149" s="37">
        <v>418.3521987159615</v>
      </c>
      <c r="BX149" s="37">
        <v>805.9576605692737</v>
      </c>
      <c r="BY149" s="37">
        <v>6372.518844182658</v>
      </c>
      <c r="BZ149" s="37">
        <v>1230.5416039491247</v>
      </c>
      <c r="CA149" s="37">
        <v>0</v>
      </c>
      <c r="CB149" s="37">
        <v>0</v>
      </c>
      <c r="CC149" s="37">
        <v>15.651551545369056</v>
      </c>
      <c r="CD149" s="37">
        <v>17.443188743964296</v>
      </c>
      <c r="CE149" s="37">
        <v>5.457553973363837</v>
      </c>
      <c r="CF149" s="37">
        <v>2.0807805586707366</v>
      </c>
      <c r="CG149" s="37">
        <v>0.4763148534338407</v>
      </c>
      <c r="CH149" s="37">
        <v>0.4038798332709858</v>
      </c>
      <c r="CI149" s="37">
        <v>0</v>
      </c>
      <c r="CJ149" s="37">
        <v>66.86674184142159</v>
      </c>
      <c r="CK149" s="37">
        <v>646572.051684534</v>
      </c>
      <c r="CL149" s="37">
        <v>196.10992641883917</v>
      </c>
      <c r="CM149" s="37">
        <v>112536.80417173737</v>
      </c>
      <c r="CN149" s="37">
        <v>6.015498530756495</v>
      </c>
      <c r="CO149" s="37">
        <v>80.72385472283463</v>
      </c>
      <c r="CP149" s="37">
        <v>0</v>
      </c>
      <c r="CQ149" s="37">
        <v>1389.9045061520212</v>
      </c>
      <c r="CR149" s="37">
        <v>9.165951453910257</v>
      </c>
      <c r="CS149" s="37">
        <v>0</v>
      </c>
      <c r="CT149" s="37">
        <v>1.316570890279344</v>
      </c>
      <c r="CU149" s="37">
        <v>9006.706414171229</v>
      </c>
      <c r="CV149" s="37">
        <v>62549.01791867584</v>
      </c>
      <c r="CW149" s="37">
        <v>0</v>
      </c>
      <c r="CX149" s="37">
        <v>79.41881386072106</v>
      </c>
      <c r="CY149" s="37">
        <v>21.811149207208018</v>
      </c>
      <c r="CZ149" s="37">
        <v>11236.10052040475</v>
      </c>
      <c r="DA149" s="37">
        <v>315.3723137383215</v>
      </c>
      <c r="DB149" s="37">
        <v>0.007291501597248903</v>
      </c>
      <c r="DC149" s="37">
        <v>2.9803358243107403</v>
      </c>
      <c r="DD149" s="37">
        <v>0.24888720495016642</v>
      </c>
      <c r="DE149" s="37">
        <v>92.21282423602474</v>
      </c>
      <c r="DF149" s="37">
        <v>0</v>
      </c>
      <c r="DG149" s="37">
        <v>1.088108689506086</v>
      </c>
      <c r="DH149" s="37">
        <v>1259.829152145123</v>
      </c>
      <c r="DI149" s="37">
        <v>0.0943297303948265</v>
      </c>
      <c r="DJ149" s="37">
        <v>551.8581567526761</v>
      </c>
      <c r="DK149" s="37">
        <v>65.04793198005895</v>
      </c>
      <c r="DL149" s="37">
        <v>89.16287418227522</v>
      </c>
      <c r="DM149" s="37">
        <v>0</v>
      </c>
      <c r="DN149" s="37">
        <v>3.559319168922358</v>
      </c>
      <c r="DO149" s="37">
        <v>0</v>
      </c>
      <c r="DP149" s="37">
        <v>0.621522558151069</v>
      </c>
      <c r="DQ149" s="37">
        <v>0</v>
      </c>
      <c r="DR149" s="37">
        <v>24.2775245653345</v>
      </c>
      <c r="DS149" s="37">
        <v>35.50884058734573</v>
      </c>
      <c r="DT149" s="37">
        <v>0</v>
      </c>
      <c r="DU149" s="37">
        <v>21.162412732652264</v>
      </c>
      <c r="DV149" s="37">
        <v>2557.4931764536536</v>
      </c>
      <c r="DW149" s="37">
        <v>0</v>
      </c>
      <c r="DX149" s="37">
        <f t="shared" si="9"/>
        <v>861990.3357322931</v>
      </c>
      <c r="DY149" s="37">
        <v>0</v>
      </c>
      <c r="DZ149" s="37">
        <v>0</v>
      </c>
      <c r="EA149" s="37">
        <f>SUM(DY149:DZ149)</f>
        <v>0</v>
      </c>
      <c r="EB149" s="37">
        <v>1501061.3817401722</v>
      </c>
      <c r="EC149" s="37">
        <v>0</v>
      </c>
      <c r="ED149" s="37">
        <f>SUM(EB149:EC149)</f>
        <v>1501061.3817401722</v>
      </c>
      <c r="EE149" s="37">
        <v>0</v>
      </c>
      <c r="EF149" s="37">
        <v>0</v>
      </c>
      <c r="EG149" s="37">
        <f>SUM(ED149:EF149)</f>
        <v>1501061.3817401722</v>
      </c>
      <c r="EH149" s="37">
        <v>1189934.1225057582</v>
      </c>
      <c r="EI149" s="37">
        <v>-2188.0454223248516</v>
      </c>
      <c r="EJ149" s="37">
        <f>SUM(EH149:EI149)</f>
        <v>1187746.0770834333</v>
      </c>
      <c r="EK149" s="37">
        <f t="shared" si="10"/>
        <v>3550797.7945558988</v>
      </c>
      <c r="EL149" s="37">
        <v>0</v>
      </c>
      <c r="EM149" s="37">
        <v>3550797.7945558988</v>
      </c>
      <c r="EN149" s="37">
        <v>0</v>
      </c>
      <c r="EO149" s="38">
        <f>SUM(EM149:EN149)</f>
        <v>3550797.7945558988</v>
      </c>
    </row>
    <row r="150" spans="1:145" ht="12.75" customHeight="1">
      <c r="A150" s="27" t="s">
        <v>547</v>
      </c>
      <c r="B150" s="8" t="s">
        <v>548</v>
      </c>
      <c r="C150" s="4" t="s">
        <v>549</v>
      </c>
      <c r="D150" s="37">
        <v>18.877484288446574</v>
      </c>
      <c r="E150" s="37">
        <v>0.969331183860568</v>
      </c>
      <c r="F150" s="37">
        <v>0.44864962819020937</v>
      </c>
      <c r="G150" s="37">
        <v>2.1122802505346967</v>
      </c>
      <c r="H150" s="37">
        <v>0.772588593427147</v>
      </c>
      <c r="I150" s="37">
        <v>102.19144508148376</v>
      </c>
      <c r="J150" s="37">
        <v>0.062226757924458385</v>
      </c>
      <c r="K150" s="37">
        <v>0</v>
      </c>
      <c r="L150" s="37">
        <v>0</v>
      </c>
      <c r="M150" s="37">
        <v>4.69262206244021</v>
      </c>
      <c r="N150" s="37">
        <v>0</v>
      </c>
      <c r="O150" s="37">
        <v>3.153930303907514</v>
      </c>
      <c r="P150" s="37">
        <v>0.013331447495328644</v>
      </c>
      <c r="Q150" s="37">
        <v>11.633115089829683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1121.192519635265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572801.2868223669</v>
      </c>
      <c r="CL150" s="37">
        <v>40524.735601214445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612.0010146970691</v>
      </c>
      <c r="CV150" s="37">
        <v>2818.0433216062775</v>
      </c>
      <c r="CW150" s="37">
        <v>0</v>
      </c>
      <c r="CX150" s="37">
        <v>3.148405326369672</v>
      </c>
      <c r="CY150" s="37">
        <v>0</v>
      </c>
      <c r="CZ150" s="37">
        <v>3.028632232359652</v>
      </c>
      <c r="DA150" s="37">
        <v>108.8806772260245</v>
      </c>
      <c r="DB150" s="37">
        <v>0</v>
      </c>
      <c r="DC150" s="37">
        <v>1.710877292060384</v>
      </c>
      <c r="DD150" s="37">
        <v>0.527610409562018</v>
      </c>
      <c r="DE150" s="37">
        <v>9.928298614997134</v>
      </c>
      <c r="DF150" s="37">
        <v>0</v>
      </c>
      <c r="DG150" s="37">
        <v>0</v>
      </c>
      <c r="DH150" s="37">
        <v>0</v>
      </c>
      <c r="DI150" s="37">
        <v>0</v>
      </c>
      <c r="DJ150" s="37">
        <v>183.44554528740542</v>
      </c>
      <c r="DK150" s="37">
        <v>7.143396771531715</v>
      </c>
      <c r="DL150" s="37">
        <v>3.598359037167776</v>
      </c>
      <c r="DM150" s="37">
        <v>0</v>
      </c>
      <c r="DN150" s="37">
        <v>0.23106402497261636</v>
      </c>
      <c r="DO150" s="37">
        <v>0</v>
      </c>
      <c r="DP150" s="37">
        <v>3.0430034237046693</v>
      </c>
      <c r="DQ150" s="37">
        <v>0</v>
      </c>
      <c r="DR150" s="37">
        <v>0.7686793092457284</v>
      </c>
      <c r="DS150" s="37">
        <v>0</v>
      </c>
      <c r="DT150" s="37">
        <v>0</v>
      </c>
      <c r="DU150" s="37">
        <v>1.3240354321003591</v>
      </c>
      <c r="DV150" s="37">
        <v>21.154979631919947</v>
      </c>
      <c r="DW150" s="37">
        <v>0</v>
      </c>
      <c r="DX150" s="37">
        <f t="shared" si="9"/>
        <v>618370.1198482269</v>
      </c>
      <c r="DY150" s="37">
        <v>0</v>
      </c>
      <c r="DZ150" s="37">
        <v>0</v>
      </c>
      <c r="EA150" s="37">
        <f>SUM(DY150:DZ150)</f>
        <v>0</v>
      </c>
      <c r="EB150" s="37">
        <v>178.08959535108437</v>
      </c>
      <c r="EC150" s="37">
        <v>0</v>
      </c>
      <c r="ED150" s="37">
        <f>SUM(EB150:EC150)</f>
        <v>178.08959535108437</v>
      </c>
      <c r="EE150" s="37">
        <v>0</v>
      </c>
      <c r="EF150" s="37">
        <v>0</v>
      </c>
      <c r="EG150" s="37">
        <f>SUM(ED150:EF150)</f>
        <v>178.08959535108437</v>
      </c>
      <c r="EH150" s="37">
        <v>86944.58599999998</v>
      </c>
      <c r="EI150" s="37">
        <v>-433.48414132003353</v>
      </c>
      <c r="EJ150" s="37">
        <f>SUM(EH150:EI150)</f>
        <v>86511.10185867995</v>
      </c>
      <c r="EK150" s="37">
        <f t="shared" si="10"/>
        <v>705059.3113022579</v>
      </c>
      <c r="EL150" s="37">
        <v>0</v>
      </c>
      <c r="EM150" s="37">
        <v>705059.3113022579</v>
      </c>
      <c r="EN150" s="37">
        <v>0</v>
      </c>
      <c r="EO150" s="38">
        <f>SUM(EM150:EN150)</f>
        <v>705059.3113022579</v>
      </c>
    </row>
    <row r="151" spans="1:145" ht="12.75" customHeight="1">
      <c r="A151" s="27" t="s">
        <v>550</v>
      </c>
      <c r="B151" s="8" t="s">
        <v>551</v>
      </c>
      <c r="C151" s="4" t="s">
        <v>552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37">
        <v>0</v>
      </c>
      <c r="AY151" s="37">
        <v>0</v>
      </c>
      <c r="AZ151" s="37">
        <v>0</v>
      </c>
      <c r="BA151" s="37">
        <v>0</v>
      </c>
      <c r="BB151" s="37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0</v>
      </c>
      <c r="BQ151" s="37">
        <v>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0</v>
      </c>
      <c r="BX151" s="37">
        <v>0</v>
      </c>
      <c r="BY151" s="37">
        <v>0</v>
      </c>
      <c r="BZ151" s="37">
        <v>0</v>
      </c>
      <c r="CA151" s="37">
        <v>0</v>
      </c>
      <c r="CB151" s="37">
        <v>0</v>
      </c>
      <c r="CC151" s="37">
        <v>0</v>
      </c>
      <c r="CD151" s="37">
        <v>0</v>
      </c>
      <c r="CE151" s="37">
        <v>0</v>
      </c>
      <c r="CF151" s="37">
        <v>0</v>
      </c>
      <c r="CG151" s="37">
        <v>0</v>
      </c>
      <c r="CH151" s="37">
        <v>0</v>
      </c>
      <c r="CI151" s="37">
        <v>0</v>
      </c>
      <c r="CJ151" s="37">
        <v>0</v>
      </c>
      <c r="CK151" s="37">
        <v>0</v>
      </c>
      <c r="CL151" s="37">
        <v>0</v>
      </c>
      <c r="CM151" s="37">
        <v>0</v>
      </c>
      <c r="CN151" s="37">
        <v>0</v>
      </c>
      <c r="CO151" s="37">
        <v>0</v>
      </c>
      <c r="CP151" s="37">
        <v>0</v>
      </c>
      <c r="CQ151" s="37">
        <v>0</v>
      </c>
      <c r="CR151" s="37">
        <v>0</v>
      </c>
      <c r="CS151" s="37">
        <v>0</v>
      </c>
      <c r="CT151" s="37">
        <v>0</v>
      </c>
      <c r="CU151" s="37">
        <v>0</v>
      </c>
      <c r="CV151" s="37">
        <v>0</v>
      </c>
      <c r="CW151" s="37">
        <v>0</v>
      </c>
      <c r="CX151" s="37">
        <v>0</v>
      </c>
      <c r="CY151" s="37">
        <v>0</v>
      </c>
      <c r="CZ151" s="37">
        <v>0</v>
      </c>
      <c r="DA151" s="37">
        <v>0</v>
      </c>
      <c r="DB151" s="37">
        <v>0</v>
      </c>
      <c r="DC151" s="37">
        <v>0</v>
      </c>
      <c r="DD151" s="37">
        <v>0</v>
      </c>
      <c r="DE151" s="37">
        <v>0</v>
      </c>
      <c r="DF151" s="37">
        <v>0</v>
      </c>
      <c r="DG151" s="37">
        <v>0</v>
      </c>
      <c r="DH151" s="37">
        <v>0</v>
      </c>
      <c r="DI151" s="37">
        <v>0</v>
      </c>
      <c r="DJ151" s="37">
        <v>0</v>
      </c>
      <c r="DK151" s="37">
        <v>0</v>
      </c>
      <c r="DL151" s="37">
        <v>0</v>
      </c>
      <c r="DM151" s="37">
        <v>0</v>
      </c>
      <c r="DN151" s="37">
        <v>0</v>
      </c>
      <c r="DO151" s="37">
        <v>0</v>
      </c>
      <c r="DP151" s="37">
        <v>0</v>
      </c>
      <c r="DQ151" s="37">
        <v>0</v>
      </c>
      <c r="DR151" s="37">
        <v>0</v>
      </c>
      <c r="DS151" s="37">
        <v>0</v>
      </c>
      <c r="DT151" s="37">
        <v>0</v>
      </c>
      <c r="DU151" s="37">
        <v>0</v>
      </c>
      <c r="DV151" s="37">
        <v>0</v>
      </c>
      <c r="DW151" s="37">
        <v>0</v>
      </c>
      <c r="DX151" s="37">
        <f t="shared" si="9"/>
        <v>0</v>
      </c>
      <c r="DY151" s="37">
        <v>0</v>
      </c>
      <c r="DZ151" s="37">
        <v>0</v>
      </c>
      <c r="EA151" s="37">
        <f>SUM(DY151:DZ151)</f>
        <v>0</v>
      </c>
      <c r="EB151" s="37">
        <v>17046.424657051455</v>
      </c>
      <c r="EC151" s="37">
        <v>0</v>
      </c>
      <c r="ED151" s="37">
        <f>SUM(EB151:EC151)</f>
        <v>17046.424657051455</v>
      </c>
      <c r="EE151" s="37">
        <v>0</v>
      </c>
      <c r="EF151" s="37">
        <v>0</v>
      </c>
      <c r="EG151" s="37">
        <f>SUM(ED151:EF151)</f>
        <v>17046.424657051455</v>
      </c>
      <c r="EH151" s="37">
        <v>51360.913</v>
      </c>
      <c r="EI151" s="37">
        <v>-31.471453230826846</v>
      </c>
      <c r="EJ151" s="37">
        <f>SUM(EH151:EI151)</f>
        <v>51329.44154676917</v>
      </c>
      <c r="EK151" s="37">
        <f t="shared" si="10"/>
        <v>68375.86620382062</v>
      </c>
      <c r="EL151" s="37">
        <v>0</v>
      </c>
      <c r="EM151" s="37">
        <v>68375.86620382062</v>
      </c>
      <c r="EN151" s="37">
        <v>0</v>
      </c>
      <c r="EO151" s="38">
        <f>SUM(EM151:EN151)</f>
        <v>68375.86620382062</v>
      </c>
    </row>
    <row r="152" spans="1:145" ht="12.75" customHeight="1">
      <c r="A152" s="27" t="s">
        <v>553</v>
      </c>
      <c r="B152" s="8" t="s">
        <v>554</v>
      </c>
      <c r="C152" s="4" t="s">
        <v>555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29.695454729304736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37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7">
        <v>0</v>
      </c>
      <c r="BY152" s="37">
        <v>0</v>
      </c>
      <c r="BZ152" s="37">
        <v>0</v>
      </c>
      <c r="CA152" s="37">
        <v>0</v>
      </c>
      <c r="CB152" s="37">
        <v>0</v>
      </c>
      <c r="CC152" s="37">
        <v>0</v>
      </c>
      <c r="CD152" s="37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37">
        <v>0</v>
      </c>
      <c r="CK152" s="37">
        <v>0</v>
      </c>
      <c r="CL152" s="37">
        <v>0</v>
      </c>
      <c r="CM152" s="37">
        <v>0</v>
      </c>
      <c r="CN152" s="37">
        <v>9217.95223590578</v>
      </c>
      <c r="CO152" s="37">
        <v>0</v>
      </c>
      <c r="CP152" s="37">
        <v>0</v>
      </c>
      <c r="CQ152" s="37">
        <v>0</v>
      </c>
      <c r="CR152" s="37">
        <v>0</v>
      </c>
      <c r="CS152" s="37">
        <v>0</v>
      </c>
      <c r="CT152" s="37">
        <v>0</v>
      </c>
      <c r="CU152" s="37">
        <v>0</v>
      </c>
      <c r="CV152" s="37">
        <v>0</v>
      </c>
      <c r="CW152" s="37">
        <v>0</v>
      </c>
      <c r="CX152" s="37">
        <v>0</v>
      </c>
      <c r="CY152" s="37">
        <v>0</v>
      </c>
      <c r="CZ152" s="37">
        <v>230.66861381275692</v>
      </c>
      <c r="DA152" s="37">
        <v>61.40354907234376</v>
      </c>
      <c r="DB152" s="37">
        <v>0</v>
      </c>
      <c r="DC152" s="37">
        <v>0</v>
      </c>
      <c r="DD152" s="37">
        <v>0</v>
      </c>
      <c r="DE152" s="37">
        <v>0.07743461025759157</v>
      </c>
      <c r="DF152" s="37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37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  <c r="DR152" s="37">
        <v>0</v>
      </c>
      <c r="DS152" s="37">
        <v>0</v>
      </c>
      <c r="DT152" s="37">
        <v>0</v>
      </c>
      <c r="DU152" s="37">
        <v>0</v>
      </c>
      <c r="DV152" s="37">
        <v>0</v>
      </c>
      <c r="DW152" s="37">
        <v>0</v>
      </c>
      <c r="DX152" s="37">
        <f t="shared" si="9"/>
        <v>9539.797288130441</v>
      </c>
      <c r="DY152" s="37">
        <v>0</v>
      </c>
      <c r="DZ152" s="37">
        <v>0</v>
      </c>
      <c r="EA152" s="37">
        <f>SUM(DY152:DZ152)</f>
        <v>0</v>
      </c>
      <c r="EB152" s="37">
        <v>0</v>
      </c>
      <c r="EC152" s="37">
        <v>0</v>
      </c>
      <c r="ED152" s="37">
        <f>SUM(EB152:EC152)</f>
        <v>0</v>
      </c>
      <c r="EE152" s="37">
        <v>0</v>
      </c>
      <c r="EF152" s="37">
        <v>0</v>
      </c>
      <c r="EG152" s="37">
        <f>SUM(ED152:EF152)</f>
        <v>0</v>
      </c>
      <c r="EH152" s="37">
        <v>28454.302000000003</v>
      </c>
      <c r="EI152" s="37">
        <v>-23.05908362472755</v>
      </c>
      <c r="EJ152" s="37">
        <f>SUM(EH152:EI152)</f>
        <v>28431.242916375275</v>
      </c>
      <c r="EK152" s="37">
        <f t="shared" si="10"/>
        <v>37971.04020450571</v>
      </c>
      <c r="EL152" s="37">
        <v>0</v>
      </c>
      <c r="EM152" s="37">
        <v>37971.04020450571</v>
      </c>
      <c r="EN152" s="37">
        <v>0</v>
      </c>
      <c r="EO152" s="38">
        <f>SUM(EM152:EN152)</f>
        <v>37971.04020450571</v>
      </c>
    </row>
    <row r="153" spans="1:145" ht="12.75" customHeight="1">
      <c r="A153" s="27" t="s">
        <v>556</v>
      </c>
      <c r="B153" s="8" t="s">
        <v>557</v>
      </c>
      <c r="C153" s="4" t="s">
        <v>558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15.20773997057362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0</v>
      </c>
      <c r="CC153" s="37">
        <v>0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13.812104360209338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7">
        <v>62.22946581597723</v>
      </c>
      <c r="DA153" s="37">
        <v>1.2591487609157674</v>
      </c>
      <c r="DB153" s="37">
        <v>0</v>
      </c>
      <c r="DC153" s="37">
        <v>0</v>
      </c>
      <c r="DD153" s="37">
        <v>2180.5635335941406</v>
      </c>
      <c r="DE153" s="37">
        <v>194.4613812483946</v>
      </c>
      <c r="DF153" s="37">
        <v>0</v>
      </c>
      <c r="DG153" s="37">
        <v>0</v>
      </c>
      <c r="DH153" s="37">
        <v>0</v>
      </c>
      <c r="DI153" s="37">
        <v>0</v>
      </c>
      <c r="DJ153" s="37">
        <v>230.24442212076977</v>
      </c>
      <c r="DK153" s="37">
        <v>0</v>
      </c>
      <c r="DL153" s="37">
        <v>701.4238665362542</v>
      </c>
      <c r="DM153" s="37">
        <v>0</v>
      </c>
      <c r="DN153" s="37">
        <v>0</v>
      </c>
      <c r="DO153" s="37">
        <v>0</v>
      </c>
      <c r="DP153" s="37">
        <v>0</v>
      </c>
      <c r="DQ153" s="37">
        <v>0</v>
      </c>
      <c r="DR153" s="37">
        <v>0</v>
      </c>
      <c r="DS153" s="37">
        <v>0</v>
      </c>
      <c r="DT153" s="37">
        <v>0</v>
      </c>
      <c r="DU153" s="37">
        <v>1.4090172243483607</v>
      </c>
      <c r="DV153" s="37">
        <v>4.861447093142182</v>
      </c>
      <c r="DW153" s="37">
        <v>0</v>
      </c>
      <c r="DX153" s="37">
        <f t="shared" si="9"/>
        <v>3405.472126724725</v>
      </c>
      <c r="DY153" s="37">
        <v>0</v>
      </c>
      <c r="DZ153" s="37">
        <v>0</v>
      </c>
      <c r="EA153" s="37">
        <f>SUM(DY153:DZ153)</f>
        <v>0</v>
      </c>
      <c r="EB153" s="37">
        <v>5846.286389098687</v>
      </c>
      <c r="EC153" s="37">
        <v>0</v>
      </c>
      <c r="ED153" s="37">
        <f>SUM(EB153:EC153)</f>
        <v>5846.286389098687</v>
      </c>
      <c r="EE153" s="37">
        <v>0</v>
      </c>
      <c r="EF153" s="37">
        <v>0</v>
      </c>
      <c r="EG153" s="37">
        <f>SUM(ED153:EF153)</f>
        <v>5846.286389098687</v>
      </c>
      <c r="EH153" s="37">
        <v>323921.61549067084</v>
      </c>
      <c r="EI153" s="37">
        <v>-211.06373772569853</v>
      </c>
      <c r="EJ153" s="37">
        <f>SUM(EH153:EI153)</f>
        <v>323710.5517529451</v>
      </c>
      <c r="EK153" s="37">
        <f t="shared" si="10"/>
        <v>332962.3102687685</v>
      </c>
      <c r="EL153" s="37">
        <v>0</v>
      </c>
      <c r="EM153" s="37">
        <v>332962.3102687685</v>
      </c>
      <c r="EN153" s="37">
        <v>0</v>
      </c>
      <c r="EO153" s="38">
        <f>SUM(EM153:EN153)</f>
        <v>332962.3102687685</v>
      </c>
    </row>
    <row r="154" spans="1:145" ht="12.75" customHeight="1">
      <c r="A154" s="27" t="s">
        <v>559</v>
      </c>
      <c r="B154" s="8" t="s">
        <v>560</v>
      </c>
      <c r="C154" s="4" t="s">
        <v>561</v>
      </c>
      <c r="D154" s="37">
        <v>0.8428060795552461</v>
      </c>
      <c r="E154" s="37">
        <v>0.04615251200413147</v>
      </c>
      <c r="F154" s="37">
        <v>0</v>
      </c>
      <c r="G154" s="37">
        <v>0.09345541303151135</v>
      </c>
      <c r="H154" s="37">
        <v>0.036785058529108954</v>
      </c>
      <c r="I154" s="37">
        <v>68.34155055964987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37">
        <v>0</v>
      </c>
      <c r="AY154" s="37">
        <v>0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  <c r="BE154" s="37">
        <v>0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  <c r="CL154" s="37">
        <v>0</v>
      </c>
      <c r="CM154" s="37">
        <v>0</v>
      </c>
      <c r="CN154" s="37">
        <v>0</v>
      </c>
      <c r="CO154" s="37">
        <v>41961.547207306125</v>
      </c>
      <c r="CP154" s="37">
        <v>0</v>
      </c>
      <c r="CQ154" s="37">
        <v>14.661134665100501</v>
      </c>
      <c r="CR154" s="37">
        <v>0</v>
      </c>
      <c r="CS154" s="37">
        <v>0</v>
      </c>
      <c r="CT154" s="37">
        <v>0</v>
      </c>
      <c r="CU154" s="37">
        <v>0</v>
      </c>
      <c r="CV154" s="37">
        <v>0</v>
      </c>
      <c r="CW154" s="37">
        <v>0</v>
      </c>
      <c r="CX154" s="37">
        <v>0</v>
      </c>
      <c r="CY154" s="37">
        <v>3.1407690392955563</v>
      </c>
      <c r="CZ154" s="37">
        <v>6.01347245572186</v>
      </c>
      <c r="DA154" s="37">
        <v>3.308253966603925</v>
      </c>
      <c r="DB154" s="37">
        <v>0</v>
      </c>
      <c r="DC154" s="37">
        <v>0</v>
      </c>
      <c r="DD154" s="37">
        <v>0.2575665319222086</v>
      </c>
      <c r="DE154" s="37">
        <v>0.03462403556097679</v>
      </c>
      <c r="DF154" s="37">
        <v>0</v>
      </c>
      <c r="DG154" s="37">
        <v>0</v>
      </c>
      <c r="DH154" s="37">
        <v>0</v>
      </c>
      <c r="DI154" s="37">
        <v>0</v>
      </c>
      <c r="DJ154" s="37">
        <v>260.5708523137507</v>
      </c>
      <c r="DK154" s="37">
        <v>89.74821506973456</v>
      </c>
      <c r="DL154" s="37">
        <v>0</v>
      </c>
      <c r="DM154" s="37">
        <v>0</v>
      </c>
      <c r="DN154" s="37">
        <v>0</v>
      </c>
      <c r="DO154" s="37">
        <v>0</v>
      </c>
      <c r="DP154" s="37">
        <v>0</v>
      </c>
      <c r="DQ154" s="37">
        <v>0</v>
      </c>
      <c r="DR154" s="37">
        <v>0</v>
      </c>
      <c r="DS154" s="37">
        <v>0</v>
      </c>
      <c r="DT154" s="37">
        <v>0</v>
      </c>
      <c r="DU154" s="37">
        <v>0</v>
      </c>
      <c r="DV154" s="37">
        <v>823.6396783621107</v>
      </c>
      <c r="DW154" s="37">
        <v>0</v>
      </c>
      <c r="DX154" s="37">
        <f t="shared" si="9"/>
        <v>43232.28252336869</v>
      </c>
      <c r="DY154" s="37">
        <v>0</v>
      </c>
      <c r="DZ154" s="37">
        <v>0</v>
      </c>
      <c r="EA154" s="37">
        <f>SUM(DY154:DZ154)</f>
        <v>0</v>
      </c>
      <c r="EB154" s="37">
        <v>99277.00788728557</v>
      </c>
      <c r="EC154" s="37">
        <v>0</v>
      </c>
      <c r="ED154" s="37">
        <f>SUM(EB154:EC154)</f>
        <v>99277.00788728557</v>
      </c>
      <c r="EE154" s="37">
        <v>0</v>
      </c>
      <c r="EF154" s="37">
        <v>0</v>
      </c>
      <c r="EG154" s="37">
        <f>SUM(ED154:EF154)</f>
        <v>99277.00788728557</v>
      </c>
      <c r="EH154" s="37">
        <v>16770.4223355582</v>
      </c>
      <c r="EI154" s="37">
        <v>-88.09658655318523</v>
      </c>
      <c r="EJ154" s="37">
        <f>SUM(EH154:EI154)</f>
        <v>16682.325749005016</v>
      </c>
      <c r="EK154" s="37">
        <f t="shared" si="10"/>
        <v>159191.6161596593</v>
      </c>
      <c r="EL154" s="37">
        <v>0</v>
      </c>
      <c r="EM154" s="37">
        <v>159191.6161596593</v>
      </c>
      <c r="EN154" s="37">
        <v>0</v>
      </c>
      <c r="EO154" s="38">
        <f>SUM(EM154:EN154)</f>
        <v>159191.6161596593</v>
      </c>
    </row>
    <row r="155" spans="1:145" ht="12.75" customHeight="1">
      <c r="A155" s="27" t="s">
        <v>562</v>
      </c>
      <c r="B155" s="9" t="s">
        <v>563</v>
      </c>
      <c r="C155" s="4" t="s">
        <v>564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1235.4689832411939</v>
      </c>
      <c r="P155" s="37">
        <v>0</v>
      </c>
      <c r="Q155" s="37">
        <v>0</v>
      </c>
      <c r="R155" s="37">
        <v>3856.114000000001</v>
      </c>
      <c r="S155" s="37">
        <v>0</v>
      </c>
      <c r="T155" s="37">
        <v>414.22699999999986</v>
      </c>
      <c r="U155" s="37">
        <v>12414.031</v>
      </c>
      <c r="V155" s="37">
        <v>14590.852</v>
      </c>
      <c r="W155" s="37">
        <v>6024.4</v>
      </c>
      <c r="X155" s="37">
        <v>1535.6068499256346</v>
      </c>
      <c r="Y155" s="37">
        <v>9492.025</v>
      </c>
      <c r="Z155" s="37">
        <v>2918.16</v>
      </c>
      <c r="AA155" s="37">
        <v>1290.339</v>
      </c>
      <c r="AB155" s="37">
        <v>4808.5560000000005</v>
      </c>
      <c r="AC155" s="37">
        <v>6214.107</v>
      </c>
      <c r="AD155" s="37">
        <v>960.965</v>
      </c>
      <c r="AE155" s="37">
        <v>1093.104</v>
      </c>
      <c r="AF155" s="37">
        <v>0</v>
      </c>
      <c r="AG155" s="37">
        <v>7291.215</v>
      </c>
      <c r="AH155" s="37">
        <v>6888.013999999999</v>
      </c>
      <c r="AI155" s="37">
        <v>1850.538</v>
      </c>
      <c r="AJ155" s="37">
        <v>0</v>
      </c>
      <c r="AK155" s="37">
        <v>0</v>
      </c>
      <c r="AL155" s="37">
        <v>0</v>
      </c>
      <c r="AM155" s="37">
        <v>1860.138</v>
      </c>
      <c r="AN155" s="37">
        <v>4331.874000000001</v>
      </c>
      <c r="AO155" s="37">
        <v>0</v>
      </c>
      <c r="AP155" s="37">
        <v>1673.3490000000002</v>
      </c>
      <c r="AQ155" s="37">
        <v>0</v>
      </c>
      <c r="AR155" s="37">
        <v>0</v>
      </c>
      <c r="AS155" s="37">
        <v>5156.548</v>
      </c>
      <c r="AT155" s="37">
        <v>3.3342622947751024</v>
      </c>
      <c r="AU155" s="37">
        <v>513.471723872164</v>
      </c>
      <c r="AV155" s="37">
        <v>3516.624</v>
      </c>
      <c r="AW155" s="37">
        <v>9652.24</v>
      </c>
      <c r="AX155" s="37">
        <v>2563.616</v>
      </c>
      <c r="AY155" s="37">
        <v>5206.959</v>
      </c>
      <c r="AZ155" s="37">
        <v>5634.002</v>
      </c>
      <c r="BA155" s="37">
        <v>4446.071885730365</v>
      </c>
      <c r="BB155" s="37">
        <v>7466.997</v>
      </c>
      <c r="BC155" s="37">
        <v>50.013934421626544</v>
      </c>
      <c r="BD155" s="37">
        <v>30006.578</v>
      </c>
      <c r="BE155" s="37">
        <v>13903.264</v>
      </c>
      <c r="BF155" s="37">
        <v>3549.42</v>
      </c>
      <c r="BG155" s="37">
        <v>75.82899999999995</v>
      </c>
      <c r="BH155" s="37">
        <v>120.88299999999981</v>
      </c>
      <c r="BI155" s="37">
        <v>0</v>
      </c>
      <c r="BJ155" s="37">
        <v>373.60186728802034</v>
      </c>
      <c r="BK155" s="37">
        <v>2430.032588847393</v>
      </c>
      <c r="BL155" s="37">
        <v>0</v>
      </c>
      <c r="BM155" s="37">
        <v>0</v>
      </c>
      <c r="BN155" s="37">
        <v>0</v>
      </c>
      <c r="BO155" s="37">
        <v>0</v>
      </c>
      <c r="BP155" s="37">
        <v>0</v>
      </c>
      <c r="BQ155" s="37">
        <v>0</v>
      </c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210.415</v>
      </c>
      <c r="BX155" s="37">
        <v>38.899726772376205</v>
      </c>
      <c r="BY155" s="37">
        <v>0</v>
      </c>
      <c r="BZ155" s="37">
        <v>66.30099999999993</v>
      </c>
      <c r="CA155" s="37">
        <v>194.01199999999994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626.1488451558158</v>
      </c>
      <c r="CI155" s="37">
        <v>112.54900000000089</v>
      </c>
      <c r="CJ155" s="37">
        <v>234.31417134455546</v>
      </c>
      <c r="CK155" s="37">
        <v>6476.472999999998</v>
      </c>
      <c r="CL155" s="37">
        <v>0</v>
      </c>
      <c r="CM155" s="37">
        <v>543.693</v>
      </c>
      <c r="CN155" s="37">
        <v>0</v>
      </c>
      <c r="CO155" s="37">
        <v>0</v>
      </c>
      <c r="CP155" s="37">
        <v>0</v>
      </c>
      <c r="CQ155" s="37">
        <v>189.36099999999988</v>
      </c>
      <c r="CR155" s="37">
        <v>1384.1505045571926</v>
      </c>
      <c r="CS155" s="37">
        <v>0</v>
      </c>
      <c r="CT155" s="37">
        <v>0</v>
      </c>
      <c r="CU155" s="37">
        <v>166.71311473875514</v>
      </c>
      <c r="CV155" s="37">
        <v>30631.390913324438</v>
      </c>
      <c r="CW155" s="37">
        <v>35553.01317949225</v>
      </c>
      <c r="CX155" s="37">
        <v>2099.099364358227</v>
      </c>
      <c r="CY155" s="37">
        <v>11749.642466022464</v>
      </c>
      <c r="CZ155" s="37">
        <v>4963.507858601135</v>
      </c>
      <c r="DA155" s="37">
        <v>0</v>
      </c>
      <c r="DB155" s="37">
        <v>0</v>
      </c>
      <c r="DC155" s="37">
        <v>0</v>
      </c>
      <c r="DD155" s="37">
        <v>0</v>
      </c>
      <c r="DE155" s="37">
        <v>0</v>
      </c>
      <c r="DF155" s="37">
        <v>0</v>
      </c>
      <c r="DG155" s="37">
        <v>8650</v>
      </c>
      <c r="DH155" s="37">
        <v>6529.609219562991</v>
      </c>
      <c r="DI155" s="37">
        <v>0</v>
      </c>
      <c r="DJ155" s="37">
        <v>36166.90049811577</v>
      </c>
      <c r="DK155" s="37">
        <v>0</v>
      </c>
      <c r="DL155" s="37">
        <v>0</v>
      </c>
      <c r="DM155" s="37">
        <v>0</v>
      </c>
      <c r="DN155" s="37">
        <v>0</v>
      </c>
      <c r="DO155" s="37">
        <v>0</v>
      </c>
      <c r="DP155" s="37">
        <v>0</v>
      </c>
      <c r="DQ155" s="37">
        <v>0</v>
      </c>
      <c r="DR155" s="37">
        <v>1123.9475883665043</v>
      </c>
      <c r="DS155" s="37">
        <v>0</v>
      </c>
      <c r="DT155" s="37">
        <v>0</v>
      </c>
      <c r="DU155" s="37">
        <v>26813</v>
      </c>
      <c r="DV155" s="37">
        <v>32087.288453966405</v>
      </c>
      <c r="DW155" s="37">
        <v>0</v>
      </c>
      <c r="DX155" s="37">
        <f t="shared" si="9"/>
        <v>392023.00000000006</v>
      </c>
      <c r="DY155" s="37">
        <v>0</v>
      </c>
      <c r="DZ155" s="37">
        <v>0</v>
      </c>
      <c r="EA155" s="37">
        <f>SUM(DY155:DZ155)</f>
        <v>0</v>
      </c>
      <c r="EB155" s="37">
        <v>0</v>
      </c>
      <c r="EC155" s="37">
        <v>0</v>
      </c>
      <c r="ED155" s="37">
        <f>SUM(EB155:EC155)</f>
        <v>0</v>
      </c>
      <c r="EE155" s="37">
        <v>0</v>
      </c>
      <c r="EF155" s="37">
        <v>0</v>
      </c>
      <c r="EG155" s="37">
        <f>SUM(ED155:EF155)</f>
        <v>0</v>
      </c>
      <c r="EH155" s="37">
        <v>0</v>
      </c>
      <c r="EI155" s="37">
        <v>0</v>
      </c>
      <c r="EJ155" s="37">
        <f>SUM(EH155:EI155)</f>
        <v>0</v>
      </c>
      <c r="EK155" s="37">
        <f t="shared" si="10"/>
        <v>392023.00000000006</v>
      </c>
      <c r="EL155" s="37">
        <v>0</v>
      </c>
      <c r="EM155" s="37">
        <v>0</v>
      </c>
      <c r="EN155" s="37">
        <v>392023</v>
      </c>
      <c r="EO155" s="38">
        <f>SUM(EM155:EN155)</f>
        <v>392023</v>
      </c>
    </row>
    <row r="156" spans="1:145" ht="12.75" customHeight="1">
      <c r="A156" s="27" t="s">
        <v>565</v>
      </c>
      <c r="B156" s="9" t="s">
        <v>566</v>
      </c>
      <c r="C156" s="4" t="s">
        <v>567</v>
      </c>
      <c r="D156" s="37">
        <v>1964.5291533684797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58.64</v>
      </c>
      <c r="U156" s="37">
        <v>19.794443097603367</v>
      </c>
      <c r="V156" s="37">
        <v>420.65727964620675</v>
      </c>
      <c r="W156" s="37">
        <v>60.98212470454408</v>
      </c>
      <c r="X156" s="37">
        <v>0</v>
      </c>
      <c r="Y156" s="37">
        <v>28.473836867930938</v>
      </c>
      <c r="Z156" s="37">
        <v>0</v>
      </c>
      <c r="AA156" s="37">
        <v>48.26632437422509</v>
      </c>
      <c r="AB156" s="37">
        <v>0</v>
      </c>
      <c r="AC156" s="37">
        <v>14.010344785896304</v>
      </c>
      <c r="AD156" s="37">
        <v>0.7726861232018698</v>
      </c>
      <c r="AE156" s="37">
        <v>39.220377546168926</v>
      </c>
      <c r="AF156" s="37">
        <v>0</v>
      </c>
      <c r="AG156" s="37">
        <v>1.335201620892831</v>
      </c>
      <c r="AH156" s="37">
        <v>728.7969994853439</v>
      </c>
      <c r="AI156" s="37">
        <v>110.38373188598139</v>
      </c>
      <c r="AJ156" s="37">
        <v>0</v>
      </c>
      <c r="AK156" s="37">
        <v>0</v>
      </c>
      <c r="AL156" s="37">
        <v>0</v>
      </c>
      <c r="AM156" s="37">
        <v>74.39863529115148</v>
      </c>
      <c r="AN156" s="37">
        <v>0</v>
      </c>
      <c r="AO156" s="37">
        <v>0</v>
      </c>
      <c r="AP156" s="37">
        <v>182.4240450961933</v>
      </c>
      <c r="AQ156" s="37">
        <v>0</v>
      </c>
      <c r="AR156" s="37">
        <v>0</v>
      </c>
      <c r="AS156" s="37">
        <v>0.3753046884123368</v>
      </c>
      <c r="AT156" s="37">
        <v>0.06623023913158885</v>
      </c>
      <c r="AU156" s="37">
        <v>10.19936407302245</v>
      </c>
      <c r="AV156" s="37">
        <v>5.987989047758408</v>
      </c>
      <c r="AW156" s="37">
        <v>0</v>
      </c>
      <c r="AX156" s="37">
        <v>20.17054984745764</v>
      </c>
      <c r="AY156" s="37">
        <v>0</v>
      </c>
      <c r="AZ156" s="37">
        <v>338.4557004536975</v>
      </c>
      <c r="BA156" s="37">
        <v>17.958828243125755</v>
      </c>
      <c r="BB156" s="37">
        <v>112.74722445892188</v>
      </c>
      <c r="BC156" s="37">
        <v>2.439237483429025</v>
      </c>
      <c r="BD156" s="37">
        <v>716.1450018623644</v>
      </c>
      <c r="BE156" s="37">
        <v>1968.232</v>
      </c>
      <c r="BF156" s="37">
        <v>224.44791406648483</v>
      </c>
      <c r="BG156" s="37">
        <v>10.736</v>
      </c>
      <c r="BH156" s="37">
        <v>17.116</v>
      </c>
      <c r="BI156" s="37">
        <v>0</v>
      </c>
      <c r="BJ156" s="37">
        <v>7.421054141201774</v>
      </c>
      <c r="BK156" s="37">
        <v>48.26903981402949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12.201199573777819</v>
      </c>
      <c r="BX156" s="37">
        <v>0.77268612320187</v>
      </c>
      <c r="BY156" s="37">
        <v>0</v>
      </c>
      <c r="BZ156" s="37">
        <v>9.385999999999996</v>
      </c>
      <c r="CA156" s="37">
        <v>27.465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12.437530128215377</v>
      </c>
      <c r="CI156" s="37">
        <v>15.932999999999993</v>
      </c>
      <c r="CJ156" s="37">
        <v>4.654307978226028</v>
      </c>
      <c r="CK156" s="37">
        <v>916.851</v>
      </c>
      <c r="CL156" s="37">
        <v>0</v>
      </c>
      <c r="CM156" s="37">
        <v>20.03365388371865</v>
      </c>
      <c r="CN156" s="37">
        <v>0</v>
      </c>
      <c r="CO156" s="37">
        <v>0</v>
      </c>
      <c r="CP156" s="37">
        <v>0</v>
      </c>
      <c r="CQ156" s="37">
        <v>26.813000000000002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0</v>
      </c>
      <c r="DD156" s="37">
        <v>0</v>
      </c>
      <c r="DE156" s="37">
        <v>0</v>
      </c>
      <c r="DF156" s="37">
        <v>0</v>
      </c>
      <c r="DG156" s="37">
        <v>0</v>
      </c>
      <c r="DH156" s="37">
        <v>0</v>
      </c>
      <c r="DI156" s="37">
        <v>0</v>
      </c>
      <c r="DJ156" s="37">
        <v>0</v>
      </c>
      <c r="DK156" s="37">
        <v>0</v>
      </c>
      <c r="DL156" s="37">
        <v>0</v>
      </c>
      <c r="DM156" s="37">
        <v>0</v>
      </c>
      <c r="DN156" s="37">
        <v>0</v>
      </c>
      <c r="DO156" s="37">
        <v>0</v>
      </c>
      <c r="DP156" s="37">
        <v>0</v>
      </c>
      <c r="DQ156" s="37">
        <v>0</v>
      </c>
      <c r="DR156" s="37">
        <v>0</v>
      </c>
      <c r="DS156" s="37">
        <v>0</v>
      </c>
      <c r="DT156" s="37">
        <v>0</v>
      </c>
      <c r="DU156" s="37">
        <v>0</v>
      </c>
      <c r="DV156" s="37">
        <v>0</v>
      </c>
      <c r="DW156" s="37">
        <v>0</v>
      </c>
      <c r="DX156" s="37">
        <f t="shared" si="9"/>
        <v>8299.999999999996</v>
      </c>
      <c r="DY156" s="37">
        <v>0</v>
      </c>
      <c r="DZ156" s="37">
        <v>0</v>
      </c>
      <c r="EA156" s="37">
        <f>SUM(DY156:DZ156)</f>
        <v>0</v>
      </c>
      <c r="EB156" s="37">
        <v>0</v>
      </c>
      <c r="EC156" s="37">
        <v>0</v>
      </c>
      <c r="ED156" s="37">
        <f>SUM(EB156:EC156)</f>
        <v>0</v>
      </c>
      <c r="EE156" s="37">
        <v>0</v>
      </c>
      <c r="EF156" s="37">
        <v>0</v>
      </c>
      <c r="EG156" s="37">
        <f>SUM(ED156:EF156)</f>
        <v>0</v>
      </c>
      <c r="EH156" s="37">
        <v>0</v>
      </c>
      <c r="EI156" s="37">
        <v>0</v>
      </c>
      <c r="EJ156" s="37">
        <f>SUM(EH156:EI156)</f>
        <v>0</v>
      </c>
      <c r="EK156" s="37">
        <f t="shared" si="10"/>
        <v>8299.999999999996</v>
      </c>
      <c r="EL156" s="37">
        <v>0</v>
      </c>
      <c r="EM156" s="37">
        <v>0</v>
      </c>
      <c r="EN156" s="37">
        <v>8300</v>
      </c>
      <c r="EO156" s="38">
        <f>SUM(EM156:EN156)</f>
        <v>8300</v>
      </c>
    </row>
    <row r="157" spans="1:145" ht="12.75" customHeight="1">
      <c r="A157" s="27" t="s">
        <v>568</v>
      </c>
      <c r="B157" s="10" t="s">
        <v>569</v>
      </c>
      <c r="C157" s="4" t="s">
        <v>570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521.4104508674098</v>
      </c>
      <c r="U157" s="37">
        <v>61.52971468893576</v>
      </c>
      <c r="V157" s="37">
        <v>1307.5852789002572</v>
      </c>
      <c r="W157" s="37">
        <v>189.55889365990805</v>
      </c>
      <c r="X157" s="37">
        <v>0</v>
      </c>
      <c r="Y157" s="37">
        <v>88.50903508344797</v>
      </c>
      <c r="Z157" s="37">
        <v>0</v>
      </c>
      <c r="AA157" s="37">
        <v>150.03267094638642</v>
      </c>
      <c r="AB157" s="37">
        <v>0</v>
      </c>
      <c r="AC157" s="37">
        <v>43.550228370617425</v>
      </c>
      <c r="AD157" s="37">
        <v>2.401843611880511</v>
      </c>
      <c r="AE157" s="37">
        <v>121.91394466158532</v>
      </c>
      <c r="AF157" s="37">
        <v>0</v>
      </c>
      <c r="AG157" s="37">
        <v>4.150385761329522</v>
      </c>
      <c r="AH157" s="37">
        <v>2265.4171791231174</v>
      </c>
      <c r="AI157" s="37">
        <v>343.1205159829301</v>
      </c>
      <c r="AJ157" s="37">
        <v>0</v>
      </c>
      <c r="AK157" s="37">
        <v>0</v>
      </c>
      <c r="AL157" s="37">
        <v>0</v>
      </c>
      <c r="AM157" s="37">
        <v>231.26322777249496</v>
      </c>
      <c r="AN157" s="37">
        <v>0</v>
      </c>
      <c r="AO157" s="37">
        <v>0</v>
      </c>
      <c r="AP157" s="37">
        <v>567.0530558411791</v>
      </c>
      <c r="AQ157" s="37">
        <v>0</v>
      </c>
      <c r="AR157" s="37">
        <v>0</v>
      </c>
      <c r="AS157" s="37">
        <v>1.1666097543419625</v>
      </c>
      <c r="AT157" s="37">
        <v>0.20587230958975808</v>
      </c>
      <c r="AU157" s="37">
        <v>31.70404735951557</v>
      </c>
      <c r="AV157" s="37">
        <v>18.613267160502037</v>
      </c>
      <c r="AW157" s="37">
        <v>0</v>
      </c>
      <c r="AX157" s="37">
        <v>62.69881759812134</v>
      </c>
      <c r="AY157" s="37">
        <v>0</v>
      </c>
      <c r="AZ157" s="37">
        <v>1052.0671170729393</v>
      </c>
      <c r="BA157" s="37">
        <v>55.823827550921024</v>
      </c>
      <c r="BB157" s="37">
        <v>350.4672760289379</v>
      </c>
      <c r="BC157" s="37">
        <v>7.582208081020342</v>
      </c>
      <c r="BD157" s="37">
        <v>4773.319484904465</v>
      </c>
      <c r="BE157" s="37">
        <v>6955.748305314596</v>
      </c>
      <c r="BF157" s="37">
        <v>697.6814678211214</v>
      </c>
      <c r="BG157" s="37">
        <v>60.56406502794059</v>
      </c>
      <c r="BH157" s="37">
        <v>208.62</v>
      </c>
      <c r="BI157" s="37">
        <v>0</v>
      </c>
      <c r="BJ157" s="37">
        <v>23.06785504132599</v>
      </c>
      <c r="BK157" s="37">
        <v>150.04111171107962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37.926620361863584</v>
      </c>
      <c r="BX157" s="37">
        <v>2.401843611880511</v>
      </c>
      <c r="BY157" s="37">
        <v>0</v>
      </c>
      <c r="BZ157" s="37">
        <v>114.418</v>
      </c>
      <c r="CA157" s="37">
        <v>89.76032698113453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0</v>
      </c>
      <c r="CH157" s="37">
        <v>38.6612382298743</v>
      </c>
      <c r="CI157" s="37">
        <v>194.228</v>
      </c>
      <c r="CJ157" s="37">
        <v>14.467607932317051</v>
      </c>
      <c r="CK157" s="37">
        <v>4572.227319308765</v>
      </c>
      <c r="CL157" s="37">
        <v>0</v>
      </c>
      <c r="CM157" s="37">
        <v>62.27328556625796</v>
      </c>
      <c r="CN157" s="37">
        <v>0</v>
      </c>
      <c r="CO157" s="37">
        <v>0</v>
      </c>
      <c r="CP157" s="37">
        <v>0</v>
      </c>
      <c r="CQ157" s="37">
        <v>326.768</v>
      </c>
      <c r="CR157" s="37">
        <v>0</v>
      </c>
      <c r="CS157" s="37">
        <v>0</v>
      </c>
      <c r="CT157" s="37">
        <v>0</v>
      </c>
      <c r="CU157" s="37">
        <v>0</v>
      </c>
      <c r="CV157" s="37">
        <v>0</v>
      </c>
      <c r="CW157" s="37">
        <v>0</v>
      </c>
      <c r="CX157" s="37">
        <v>0</v>
      </c>
      <c r="CY157" s="37">
        <v>0</v>
      </c>
      <c r="CZ157" s="37">
        <v>0</v>
      </c>
      <c r="DA157" s="37">
        <v>0</v>
      </c>
      <c r="DB157" s="37">
        <v>0</v>
      </c>
      <c r="DC157" s="37">
        <v>0</v>
      </c>
      <c r="DD157" s="37">
        <v>0</v>
      </c>
      <c r="DE157" s="37">
        <v>0</v>
      </c>
      <c r="DF157" s="37">
        <v>0</v>
      </c>
      <c r="DG157" s="37">
        <v>0</v>
      </c>
      <c r="DH157" s="37">
        <v>0</v>
      </c>
      <c r="DI157" s="37">
        <v>0</v>
      </c>
      <c r="DJ157" s="37">
        <v>0</v>
      </c>
      <c r="DK157" s="37">
        <v>0</v>
      </c>
      <c r="DL157" s="37">
        <v>0</v>
      </c>
      <c r="DM157" s="37">
        <v>0</v>
      </c>
      <c r="DN157" s="37">
        <v>0</v>
      </c>
      <c r="DO157" s="37">
        <v>0</v>
      </c>
      <c r="DP157" s="37">
        <v>0</v>
      </c>
      <c r="DQ157" s="37">
        <v>0</v>
      </c>
      <c r="DR157" s="37">
        <v>0</v>
      </c>
      <c r="DS157" s="37">
        <v>0</v>
      </c>
      <c r="DT157" s="37">
        <v>0</v>
      </c>
      <c r="DU157" s="37">
        <v>0</v>
      </c>
      <c r="DV157" s="37">
        <v>0</v>
      </c>
      <c r="DW157" s="37">
        <v>0</v>
      </c>
      <c r="DX157" s="37">
        <f t="shared" si="9"/>
        <v>25799.99999999999</v>
      </c>
      <c r="DY157" s="37">
        <v>0</v>
      </c>
      <c r="DZ157" s="37">
        <v>0</v>
      </c>
      <c r="EA157" s="37">
        <f>SUM(DY157:DZ157)</f>
        <v>0</v>
      </c>
      <c r="EB157" s="37">
        <v>0</v>
      </c>
      <c r="EC157" s="37">
        <v>0</v>
      </c>
      <c r="ED157" s="37">
        <f>SUM(EB157:EC157)</f>
        <v>0</v>
      </c>
      <c r="EE157" s="37">
        <v>0</v>
      </c>
      <c r="EF157" s="37">
        <v>0</v>
      </c>
      <c r="EG157" s="37">
        <f>SUM(ED157:EF157)</f>
        <v>0</v>
      </c>
      <c r="EH157" s="37">
        <v>0</v>
      </c>
      <c r="EI157" s="37">
        <v>0</v>
      </c>
      <c r="EJ157" s="37">
        <f>SUM(EH157:EI157)</f>
        <v>0</v>
      </c>
      <c r="EK157" s="37">
        <f t="shared" si="10"/>
        <v>25799.99999999999</v>
      </c>
      <c r="EL157" s="37">
        <v>0</v>
      </c>
      <c r="EM157" s="37">
        <v>0</v>
      </c>
      <c r="EN157" s="37">
        <v>25800</v>
      </c>
      <c r="EO157" s="38">
        <f>SUM(EM157:EN157)</f>
        <v>25800</v>
      </c>
    </row>
    <row r="158" spans="1:145" ht="12.75" customHeight="1">
      <c r="A158" s="27" t="s">
        <v>571</v>
      </c>
      <c r="B158" s="10" t="s">
        <v>572</v>
      </c>
      <c r="C158" s="4" t="s">
        <v>573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v>0</v>
      </c>
      <c r="AZ158" s="37">
        <v>0</v>
      </c>
      <c r="BA158" s="37">
        <v>0</v>
      </c>
      <c r="BB158" s="37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37">
        <v>0</v>
      </c>
      <c r="BI158" s="37">
        <v>0</v>
      </c>
      <c r="BJ158" s="37">
        <v>0</v>
      </c>
      <c r="BK158" s="37">
        <v>0</v>
      </c>
      <c r="BL158" s="37">
        <v>0</v>
      </c>
      <c r="BM158" s="37">
        <v>0</v>
      </c>
      <c r="BN158" s="37">
        <v>0</v>
      </c>
      <c r="BO158" s="37">
        <v>0</v>
      </c>
      <c r="BP158" s="37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  <c r="CL158" s="37">
        <v>0</v>
      </c>
      <c r="CM158" s="37">
        <v>0</v>
      </c>
      <c r="CN158" s="37">
        <v>0</v>
      </c>
      <c r="CO158" s="37">
        <v>0</v>
      </c>
      <c r="CP158" s="37">
        <v>0</v>
      </c>
      <c r="CQ158" s="37">
        <v>0</v>
      </c>
      <c r="CR158" s="37">
        <v>0</v>
      </c>
      <c r="CS158" s="37">
        <v>0</v>
      </c>
      <c r="CT158" s="37">
        <v>0</v>
      </c>
      <c r="CU158" s="37">
        <v>0</v>
      </c>
      <c r="CV158" s="37">
        <v>0</v>
      </c>
      <c r="CW158" s="37">
        <v>0</v>
      </c>
      <c r="CX158" s="37">
        <v>0</v>
      </c>
      <c r="CY158" s="37">
        <v>0</v>
      </c>
      <c r="CZ158" s="37">
        <v>0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0</v>
      </c>
      <c r="DH158" s="37">
        <v>0</v>
      </c>
      <c r="DI158" s="37">
        <v>0</v>
      </c>
      <c r="DJ158" s="37">
        <v>0</v>
      </c>
      <c r="DK158" s="37">
        <v>0</v>
      </c>
      <c r="DL158" s="37">
        <v>0</v>
      </c>
      <c r="DM158" s="37">
        <v>0</v>
      </c>
      <c r="DN158" s="37">
        <v>0</v>
      </c>
      <c r="DO158" s="37">
        <v>0</v>
      </c>
      <c r="DP158" s="37">
        <v>0</v>
      </c>
      <c r="DQ158" s="37">
        <v>0</v>
      </c>
      <c r="DR158" s="37">
        <v>0</v>
      </c>
      <c r="DS158" s="37">
        <v>0</v>
      </c>
      <c r="DT158" s="37">
        <v>0</v>
      </c>
      <c r="DU158" s="37">
        <v>0</v>
      </c>
      <c r="DV158" s="37">
        <v>0</v>
      </c>
      <c r="DW158" s="37">
        <v>0</v>
      </c>
      <c r="DX158" s="37">
        <f t="shared" si="9"/>
        <v>0</v>
      </c>
      <c r="DY158" s="37">
        <v>0</v>
      </c>
      <c r="DZ158" s="37">
        <v>0</v>
      </c>
      <c r="EA158" s="37">
        <f>SUM(DY158:DZ158)</f>
        <v>0</v>
      </c>
      <c r="EB158" s="37">
        <v>0</v>
      </c>
      <c r="EC158" s="37">
        <v>0</v>
      </c>
      <c r="ED158" s="37">
        <f>SUM(EB158:EC158)</f>
        <v>0</v>
      </c>
      <c r="EE158" s="37">
        <v>0</v>
      </c>
      <c r="EF158" s="37">
        <v>0</v>
      </c>
      <c r="EG158" s="37">
        <f>SUM(ED158:EF158)</f>
        <v>0</v>
      </c>
      <c r="EH158" s="37">
        <v>0</v>
      </c>
      <c r="EI158" s="37">
        <v>0</v>
      </c>
      <c r="EJ158" s="37">
        <f>SUM(EH158:EI158)</f>
        <v>0</v>
      </c>
      <c r="EK158" s="37">
        <f t="shared" si="10"/>
        <v>0</v>
      </c>
      <c r="EL158" s="37">
        <v>0</v>
      </c>
      <c r="EM158" s="37">
        <v>0</v>
      </c>
      <c r="EN158" s="37">
        <v>0</v>
      </c>
      <c r="EO158" s="38">
        <f>SUM(EM158:EN158)</f>
        <v>0</v>
      </c>
    </row>
    <row r="159" spans="1:145" ht="12.75" customHeight="1">
      <c r="A159" s="27" t="s">
        <v>574</v>
      </c>
      <c r="B159" s="10" t="s">
        <v>575</v>
      </c>
      <c r="C159" s="4" t="s">
        <v>576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0</v>
      </c>
      <c r="BQ159" s="37">
        <v>0</v>
      </c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0</v>
      </c>
      <c r="DD159" s="37">
        <v>0</v>
      </c>
      <c r="DE159" s="37">
        <v>0</v>
      </c>
      <c r="DF159" s="37">
        <v>0</v>
      </c>
      <c r="DG159" s="37">
        <v>0</v>
      </c>
      <c r="DH159" s="37">
        <v>0</v>
      </c>
      <c r="DI159" s="37">
        <v>0</v>
      </c>
      <c r="DJ159" s="37">
        <v>0</v>
      </c>
      <c r="DK159" s="37">
        <v>0</v>
      </c>
      <c r="DL159" s="37">
        <v>0</v>
      </c>
      <c r="DM159" s="37">
        <v>0</v>
      </c>
      <c r="DN159" s="37">
        <v>0</v>
      </c>
      <c r="DO159" s="37">
        <v>0</v>
      </c>
      <c r="DP159" s="37">
        <v>0</v>
      </c>
      <c r="DQ159" s="37">
        <v>0</v>
      </c>
      <c r="DR159" s="37">
        <v>0</v>
      </c>
      <c r="DS159" s="37">
        <v>0</v>
      </c>
      <c r="DT159" s="37">
        <v>0</v>
      </c>
      <c r="DU159" s="37">
        <v>0</v>
      </c>
      <c r="DV159" s="37">
        <v>0</v>
      </c>
      <c r="DW159" s="37">
        <v>0</v>
      </c>
      <c r="DX159" s="37">
        <f t="shared" si="9"/>
        <v>0</v>
      </c>
      <c r="DY159" s="37">
        <v>0</v>
      </c>
      <c r="DZ159" s="37">
        <v>0</v>
      </c>
      <c r="EA159" s="37">
        <f>SUM(DY159:DZ159)</f>
        <v>0</v>
      </c>
      <c r="EB159" s="37">
        <v>0</v>
      </c>
      <c r="EC159" s="37">
        <v>0</v>
      </c>
      <c r="ED159" s="37">
        <f>SUM(EB159:EC159)</f>
        <v>0</v>
      </c>
      <c r="EE159" s="37">
        <v>0</v>
      </c>
      <c r="EF159" s="37">
        <v>0</v>
      </c>
      <c r="EG159" s="37">
        <f>SUM(ED159:EF159)</f>
        <v>0</v>
      </c>
      <c r="EH159" s="37">
        <v>0</v>
      </c>
      <c r="EI159" s="37">
        <v>0</v>
      </c>
      <c r="EJ159" s="37">
        <f>SUM(EH159:EI159)</f>
        <v>0</v>
      </c>
      <c r="EK159" s="37">
        <f t="shared" si="10"/>
        <v>0</v>
      </c>
      <c r="EL159" s="37">
        <v>0</v>
      </c>
      <c r="EM159" s="37">
        <v>0</v>
      </c>
      <c r="EN159" s="37">
        <v>0</v>
      </c>
      <c r="EO159" s="38">
        <f>SUM(EM159:EN159)</f>
        <v>0</v>
      </c>
    </row>
    <row r="160" spans="1:145" ht="12.75" customHeight="1">
      <c r="A160" s="27" t="s">
        <v>577</v>
      </c>
      <c r="B160" s="10" t="s">
        <v>578</v>
      </c>
      <c r="C160" s="4" t="s">
        <v>579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37">
        <v>0</v>
      </c>
      <c r="AY160" s="37">
        <v>0</v>
      </c>
      <c r="AZ160" s="37">
        <v>0</v>
      </c>
      <c r="BA160" s="37">
        <v>0</v>
      </c>
      <c r="BB160" s="37">
        <v>0</v>
      </c>
      <c r="BC160" s="37">
        <v>0</v>
      </c>
      <c r="BD160" s="37">
        <v>0</v>
      </c>
      <c r="BE160" s="37">
        <v>0</v>
      </c>
      <c r="BF160" s="37">
        <v>0</v>
      </c>
      <c r="BG160" s="37">
        <v>0</v>
      </c>
      <c r="BH160" s="37">
        <v>0</v>
      </c>
      <c r="BI160" s="37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37">
        <v>0</v>
      </c>
      <c r="DI160" s="37">
        <v>0</v>
      </c>
      <c r="DJ160" s="37">
        <v>0</v>
      </c>
      <c r="DK160" s="37">
        <v>0</v>
      </c>
      <c r="DL160" s="37">
        <v>0</v>
      </c>
      <c r="DM160" s="37">
        <v>0</v>
      </c>
      <c r="DN160" s="37">
        <v>0</v>
      </c>
      <c r="DO160" s="37">
        <v>0</v>
      </c>
      <c r="DP160" s="37">
        <v>0</v>
      </c>
      <c r="DQ160" s="37">
        <v>0</v>
      </c>
      <c r="DR160" s="37">
        <v>0</v>
      </c>
      <c r="DS160" s="37">
        <v>0</v>
      </c>
      <c r="DT160" s="37">
        <v>0</v>
      </c>
      <c r="DU160" s="37">
        <v>0</v>
      </c>
      <c r="DV160" s="37">
        <v>0</v>
      </c>
      <c r="DW160" s="37">
        <v>0</v>
      </c>
      <c r="DX160" s="37">
        <f t="shared" si="9"/>
        <v>0</v>
      </c>
      <c r="DY160" s="37">
        <v>0</v>
      </c>
      <c r="DZ160" s="37">
        <v>0</v>
      </c>
      <c r="EA160" s="37">
        <f>SUM(DY160:DZ160)</f>
        <v>0</v>
      </c>
      <c r="EB160" s="37">
        <v>0</v>
      </c>
      <c r="EC160" s="37">
        <v>0</v>
      </c>
      <c r="ED160" s="37">
        <f>SUM(EB160:EC160)</f>
        <v>0</v>
      </c>
      <c r="EE160" s="37">
        <v>0</v>
      </c>
      <c r="EF160" s="37">
        <v>0</v>
      </c>
      <c r="EG160" s="37">
        <f>SUM(ED160:EF160)</f>
        <v>0</v>
      </c>
      <c r="EH160" s="37">
        <v>0</v>
      </c>
      <c r="EI160" s="37">
        <v>0</v>
      </c>
      <c r="EJ160" s="37">
        <f>SUM(EH160:EI160)</f>
        <v>0</v>
      </c>
      <c r="EK160" s="37">
        <f t="shared" si="10"/>
        <v>0</v>
      </c>
      <c r="EL160" s="37">
        <v>0</v>
      </c>
      <c r="EM160" s="37">
        <v>0</v>
      </c>
      <c r="EN160" s="37">
        <v>0</v>
      </c>
      <c r="EO160" s="38">
        <f>SUM(EM160:EN160)</f>
        <v>0</v>
      </c>
    </row>
    <row r="161" spans="1:145" ht="12.75" customHeight="1">
      <c r="A161" s="27" t="s">
        <v>580</v>
      </c>
      <c r="B161" s="10" t="s">
        <v>581</v>
      </c>
      <c r="C161" s="4" t="s">
        <v>582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37">
        <v>0</v>
      </c>
      <c r="AY161" s="37">
        <v>0</v>
      </c>
      <c r="AZ161" s="37">
        <v>0</v>
      </c>
      <c r="BA161" s="37">
        <v>0</v>
      </c>
      <c r="BB161" s="37">
        <v>0</v>
      </c>
      <c r="BC161" s="37">
        <v>0</v>
      </c>
      <c r="BD161" s="37">
        <v>0</v>
      </c>
      <c r="BE161" s="37">
        <v>0</v>
      </c>
      <c r="BF161" s="37">
        <v>0</v>
      </c>
      <c r="BG161" s="37">
        <v>0</v>
      </c>
      <c r="BH161" s="37">
        <v>0</v>
      </c>
      <c r="BI161" s="37">
        <v>0</v>
      </c>
      <c r="BJ161" s="37">
        <v>0</v>
      </c>
      <c r="BK161" s="37">
        <v>0</v>
      </c>
      <c r="BL161" s="37">
        <v>0</v>
      </c>
      <c r="BM161" s="37">
        <v>0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  <c r="CL161" s="37">
        <v>0</v>
      </c>
      <c r="CM161" s="37">
        <v>0</v>
      </c>
      <c r="CN161" s="37">
        <v>0</v>
      </c>
      <c r="CO161" s="37">
        <v>0</v>
      </c>
      <c r="CP161" s="37">
        <v>0</v>
      </c>
      <c r="CQ161" s="37">
        <v>0</v>
      </c>
      <c r="CR161" s="37">
        <v>0</v>
      </c>
      <c r="CS161" s="37">
        <v>0</v>
      </c>
      <c r="CT161" s="37">
        <v>0</v>
      </c>
      <c r="CU161" s="37">
        <v>0</v>
      </c>
      <c r="CV161" s="37">
        <v>0</v>
      </c>
      <c r="CW161" s="37">
        <v>0</v>
      </c>
      <c r="CX161" s="37">
        <v>0</v>
      </c>
      <c r="CY161" s="37">
        <v>0</v>
      </c>
      <c r="CZ161" s="37">
        <v>0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0</v>
      </c>
      <c r="DH161" s="37">
        <v>0</v>
      </c>
      <c r="DI161" s="37">
        <v>0</v>
      </c>
      <c r="DJ161" s="37">
        <v>0</v>
      </c>
      <c r="DK161" s="37">
        <v>0</v>
      </c>
      <c r="DL161" s="37">
        <v>0</v>
      </c>
      <c r="DM161" s="37">
        <v>0</v>
      </c>
      <c r="DN161" s="37">
        <v>0</v>
      </c>
      <c r="DO161" s="37">
        <v>0</v>
      </c>
      <c r="DP161" s="37">
        <v>0</v>
      </c>
      <c r="DQ161" s="37">
        <v>0</v>
      </c>
      <c r="DR161" s="37">
        <v>0</v>
      </c>
      <c r="DS161" s="37">
        <v>0</v>
      </c>
      <c r="DT161" s="37">
        <v>0</v>
      </c>
      <c r="DU161" s="37">
        <v>0</v>
      </c>
      <c r="DV161" s="37">
        <v>0</v>
      </c>
      <c r="DW161" s="37">
        <v>0</v>
      </c>
      <c r="DX161" s="37">
        <f t="shared" si="9"/>
        <v>0</v>
      </c>
      <c r="DY161" s="37">
        <v>0</v>
      </c>
      <c r="DZ161" s="37">
        <v>0</v>
      </c>
      <c r="EA161" s="37">
        <f>SUM(DY161:DZ161)</f>
        <v>0</v>
      </c>
      <c r="EB161" s="37">
        <v>1017100</v>
      </c>
      <c r="EC161" s="37">
        <v>0</v>
      </c>
      <c r="ED161" s="37">
        <f>SUM(EB161:EC161)</f>
        <v>1017100</v>
      </c>
      <c r="EE161" s="37">
        <v>0</v>
      </c>
      <c r="EF161" s="37">
        <v>0</v>
      </c>
      <c r="EG161" s="37">
        <f>SUM(ED161:EF161)</f>
        <v>1017100</v>
      </c>
      <c r="EH161" s="37">
        <v>0</v>
      </c>
      <c r="EI161" s="37">
        <v>0</v>
      </c>
      <c r="EJ161" s="37">
        <f>SUM(EH161:EI161)</f>
        <v>0</v>
      </c>
      <c r="EK161" s="37">
        <f t="shared" si="10"/>
        <v>1017100</v>
      </c>
      <c r="EL161" s="37">
        <v>0</v>
      </c>
      <c r="EM161" s="37">
        <v>0</v>
      </c>
      <c r="EN161" s="37">
        <v>1017100</v>
      </c>
      <c r="EO161" s="38">
        <f>SUM(EM161:EN161)</f>
        <v>1017100</v>
      </c>
    </row>
    <row r="162" spans="1:145" ht="12.75" customHeight="1">
      <c r="A162" s="27" t="s">
        <v>583</v>
      </c>
      <c r="B162" s="10" t="s">
        <v>584</v>
      </c>
      <c r="C162" s="4" t="s">
        <v>585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0</v>
      </c>
      <c r="BD162" s="37">
        <v>0</v>
      </c>
      <c r="BE162" s="37">
        <v>0</v>
      </c>
      <c r="BF162" s="37">
        <v>0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0</v>
      </c>
      <c r="DH162" s="37">
        <v>0</v>
      </c>
      <c r="DI162" s="37">
        <v>0</v>
      </c>
      <c r="DJ162" s="37">
        <v>0</v>
      </c>
      <c r="DK162" s="37">
        <v>0</v>
      </c>
      <c r="DL162" s="37">
        <v>0</v>
      </c>
      <c r="DM162" s="37">
        <v>0</v>
      </c>
      <c r="DN162" s="37">
        <v>0</v>
      </c>
      <c r="DO162" s="37">
        <v>0</v>
      </c>
      <c r="DP162" s="37">
        <v>0</v>
      </c>
      <c r="DQ162" s="37">
        <v>0</v>
      </c>
      <c r="DR162" s="37">
        <v>0</v>
      </c>
      <c r="DS162" s="37">
        <v>0</v>
      </c>
      <c r="DT162" s="37">
        <v>0</v>
      </c>
      <c r="DU162" s="37">
        <v>0</v>
      </c>
      <c r="DV162" s="37">
        <v>0</v>
      </c>
      <c r="DW162" s="37">
        <v>0</v>
      </c>
      <c r="DX162" s="37">
        <f t="shared" si="9"/>
        <v>0</v>
      </c>
      <c r="DY162" s="37">
        <v>0</v>
      </c>
      <c r="DZ162" s="37">
        <v>0</v>
      </c>
      <c r="EA162" s="37">
        <f>SUM(DY162:DZ162)</f>
        <v>0</v>
      </c>
      <c r="EB162" s="37">
        <v>0</v>
      </c>
      <c r="EC162" s="37">
        <v>0</v>
      </c>
      <c r="ED162" s="37">
        <f>SUM(EB162:EC162)</f>
        <v>0</v>
      </c>
      <c r="EE162" s="37">
        <v>0</v>
      </c>
      <c r="EF162" s="37">
        <v>0</v>
      </c>
      <c r="EG162" s="37">
        <f>SUM(ED162:EF162)</f>
        <v>0</v>
      </c>
      <c r="EH162" s="37">
        <v>0</v>
      </c>
      <c r="EI162" s="37">
        <v>0</v>
      </c>
      <c r="EJ162" s="37">
        <f>SUM(EH162:EI162)</f>
        <v>0</v>
      </c>
      <c r="EK162" s="37">
        <f t="shared" si="10"/>
        <v>0</v>
      </c>
      <c r="EL162" s="37">
        <v>-1669000</v>
      </c>
      <c r="EM162" s="37">
        <v>0</v>
      </c>
      <c r="EN162" s="37">
        <v>1446700</v>
      </c>
      <c r="EO162" s="38">
        <f>SUM(EM162:EN162)</f>
        <v>1446700</v>
      </c>
    </row>
    <row r="163" spans="1:145" ht="12.75" customHeight="1">
      <c r="A163" s="27" t="s">
        <v>586</v>
      </c>
      <c r="B163" s="10" t="s">
        <v>587</v>
      </c>
      <c r="C163" s="4" t="s">
        <v>588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v>0</v>
      </c>
      <c r="AZ163" s="37">
        <v>0</v>
      </c>
      <c r="BA163" s="37">
        <v>0</v>
      </c>
      <c r="BB163" s="37">
        <v>0</v>
      </c>
      <c r="BC163" s="37">
        <v>0</v>
      </c>
      <c r="BD163" s="37">
        <v>0</v>
      </c>
      <c r="BE163" s="37">
        <v>0</v>
      </c>
      <c r="BF163" s="37">
        <v>0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0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0</v>
      </c>
      <c r="DE163" s="37">
        <v>0</v>
      </c>
      <c r="DF163" s="37">
        <v>0</v>
      </c>
      <c r="DG163" s="37">
        <v>0</v>
      </c>
      <c r="DH163" s="37">
        <v>0</v>
      </c>
      <c r="DI163" s="37">
        <v>0</v>
      </c>
      <c r="DJ163" s="37">
        <v>0</v>
      </c>
      <c r="DK163" s="37">
        <v>0</v>
      </c>
      <c r="DL163" s="37">
        <v>0</v>
      </c>
      <c r="DM163" s="37">
        <v>0</v>
      </c>
      <c r="DN163" s="37">
        <v>0</v>
      </c>
      <c r="DO163" s="37">
        <v>0</v>
      </c>
      <c r="DP163" s="37">
        <v>0</v>
      </c>
      <c r="DQ163" s="37">
        <v>0</v>
      </c>
      <c r="DR163" s="37">
        <v>0</v>
      </c>
      <c r="DS163" s="37">
        <v>0</v>
      </c>
      <c r="DT163" s="37">
        <v>0</v>
      </c>
      <c r="DU163" s="37">
        <v>0</v>
      </c>
      <c r="DV163" s="37">
        <v>0</v>
      </c>
      <c r="DW163" s="37">
        <v>0</v>
      </c>
      <c r="DX163" s="37">
        <f t="shared" si="9"/>
        <v>0</v>
      </c>
      <c r="DY163" s="37">
        <v>0</v>
      </c>
      <c r="DZ163" s="37">
        <v>0</v>
      </c>
      <c r="EA163" s="37">
        <f>SUM(DY163:DZ163)</f>
        <v>0</v>
      </c>
      <c r="EB163" s="37">
        <v>0</v>
      </c>
      <c r="EC163" s="37">
        <v>0</v>
      </c>
      <c r="ED163" s="37">
        <f>SUM(EB163:EC163)</f>
        <v>0</v>
      </c>
      <c r="EE163" s="37">
        <v>0</v>
      </c>
      <c r="EF163" s="37">
        <v>0</v>
      </c>
      <c r="EG163" s="37">
        <f>SUM(ED163:EF163)</f>
        <v>0</v>
      </c>
      <c r="EH163" s="37">
        <v>0</v>
      </c>
      <c r="EI163" s="37">
        <v>0</v>
      </c>
      <c r="EJ163" s="37">
        <f>SUM(EH163:EI163)</f>
        <v>0</v>
      </c>
      <c r="EK163" s="37">
        <f t="shared" si="10"/>
        <v>0</v>
      </c>
      <c r="EL163" s="37">
        <v>0</v>
      </c>
      <c r="EM163" s="37">
        <v>0</v>
      </c>
      <c r="EN163" s="37">
        <v>0</v>
      </c>
      <c r="EO163" s="38">
        <f>SUM(EM163:EN163)</f>
        <v>0</v>
      </c>
    </row>
    <row r="164" spans="1:145" ht="12.75" customHeight="1">
      <c r="A164" s="27" t="s">
        <v>589</v>
      </c>
      <c r="B164" s="10" t="s">
        <v>590</v>
      </c>
      <c r="C164" s="4" t="s">
        <v>591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  <c r="AU164" s="37">
        <v>0</v>
      </c>
      <c r="AV164" s="37">
        <v>0</v>
      </c>
      <c r="AW164" s="37">
        <v>0</v>
      </c>
      <c r="AX164" s="37">
        <v>0</v>
      </c>
      <c r="AY164" s="37">
        <v>0</v>
      </c>
      <c r="AZ164" s="37">
        <v>0</v>
      </c>
      <c r="BA164" s="37">
        <v>0</v>
      </c>
      <c r="BB164" s="37">
        <v>0</v>
      </c>
      <c r="BC164" s="37">
        <v>0</v>
      </c>
      <c r="BD164" s="37">
        <v>0</v>
      </c>
      <c r="BE164" s="37">
        <v>0</v>
      </c>
      <c r="BF164" s="37">
        <v>0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0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7">
        <v>0</v>
      </c>
      <c r="BY164" s="37">
        <v>0</v>
      </c>
      <c r="BZ164" s="37">
        <v>0</v>
      </c>
      <c r="CA164" s="37">
        <v>0</v>
      </c>
      <c r="CB164" s="37">
        <v>0</v>
      </c>
      <c r="CC164" s="37">
        <v>0</v>
      </c>
      <c r="CD164" s="37">
        <v>0</v>
      </c>
      <c r="CE164" s="37">
        <v>0</v>
      </c>
      <c r="CF164" s="37">
        <v>0</v>
      </c>
      <c r="CG164" s="37">
        <v>0</v>
      </c>
      <c r="CH164" s="37">
        <v>0</v>
      </c>
      <c r="CI164" s="37">
        <v>0</v>
      </c>
      <c r="CJ164" s="37">
        <v>0</v>
      </c>
      <c r="CK164" s="37">
        <v>0</v>
      </c>
      <c r="CL164" s="37">
        <v>0</v>
      </c>
      <c r="CM164" s="37">
        <v>0</v>
      </c>
      <c r="CN164" s="37">
        <v>0</v>
      </c>
      <c r="CO164" s="37">
        <v>0</v>
      </c>
      <c r="CP164" s="37">
        <v>0</v>
      </c>
      <c r="CQ164" s="37">
        <v>0</v>
      </c>
      <c r="CR164" s="37">
        <v>0</v>
      </c>
      <c r="CS164" s="37">
        <v>0</v>
      </c>
      <c r="CT164" s="37">
        <v>0</v>
      </c>
      <c r="CU164" s="37">
        <v>0</v>
      </c>
      <c r="CV164" s="37">
        <v>0</v>
      </c>
      <c r="CW164" s="37">
        <v>0</v>
      </c>
      <c r="CX164" s="37">
        <v>0</v>
      </c>
      <c r="CY164" s="37">
        <v>0</v>
      </c>
      <c r="CZ164" s="37">
        <v>1700</v>
      </c>
      <c r="DA164" s="37">
        <v>0</v>
      </c>
      <c r="DB164" s="37">
        <v>0</v>
      </c>
      <c r="DC164" s="37">
        <v>11300</v>
      </c>
      <c r="DD164" s="37">
        <v>281900</v>
      </c>
      <c r="DE164" s="37">
        <v>0</v>
      </c>
      <c r="DF164" s="37">
        <v>0</v>
      </c>
      <c r="DG164" s="37">
        <v>0</v>
      </c>
      <c r="DH164" s="37">
        <v>0</v>
      </c>
      <c r="DI164" s="37">
        <v>0</v>
      </c>
      <c r="DJ164" s="37">
        <v>0</v>
      </c>
      <c r="DK164" s="37">
        <v>0</v>
      </c>
      <c r="DL164" s="37">
        <v>0</v>
      </c>
      <c r="DM164" s="37">
        <v>0</v>
      </c>
      <c r="DN164" s="37">
        <v>0</v>
      </c>
      <c r="DO164" s="37">
        <v>0</v>
      </c>
      <c r="DP164" s="37">
        <v>0</v>
      </c>
      <c r="DQ164" s="37">
        <v>0</v>
      </c>
      <c r="DR164" s="37">
        <v>0</v>
      </c>
      <c r="DS164" s="37">
        <v>0</v>
      </c>
      <c r="DT164" s="37">
        <v>0</v>
      </c>
      <c r="DU164" s="37">
        <v>0</v>
      </c>
      <c r="DV164" s="37">
        <v>0</v>
      </c>
      <c r="DW164" s="37">
        <v>0</v>
      </c>
      <c r="DX164" s="37">
        <f t="shared" si="9"/>
        <v>294900</v>
      </c>
      <c r="DY164" s="37">
        <v>0</v>
      </c>
      <c r="DZ164" s="37">
        <v>0</v>
      </c>
      <c r="EA164" s="37">
        <f>SUM(DY164:DZ164)</f>
        <v>0</v>
      </c>
      <c r="EB164" s="37">
        <v>0</v>
      </c>
      <c r="EC164" s="37">
        <v>0</v>
      </c>
      <c r="ED164" s="37">
        <f>SUM(EB164:EC164)</f>
        <v>0</v>
      </c>
      <c r="EE164" s="37">
        <v>0</v>
      </c>
      <c r="EF164" s="37">
        <v>0</v>
      </c>
      <c r="EG164" s="37">
        <f>SUM(ED164:EF164)</f>
        <v>0</v>
      </c>
      <c r="EH164" s="37">
        <v>0</v>
      </c>
      <c r="EI164" s="37">
        <v>0</v>
      </c>
      <c r="EJ164" s="37">
        <f>SUM(EH164:EI164)</f>
        <v>0</v>
      </c>
      <c r="EK164" s="37">
        <f t="shared" si="10"/>
        <v>294900</v>
      </c>
      <c r="EL164" s="37">
        <v>0</v>
      </c>
      <c r="EM164" s="37">
        <v>0</v>
      </c>
      <c r="EN164" s="37">
        <v>294900</v>
      </c>
      <c r="EO164" s="38">
        <f>SUM(EM164:EN164)</f>
        <v>294900</v>
      </c>
    </row>
    <row r="165" spans="1:145" ht="12.75" customHeight="1">
      <c r="A165" s="27" t="s">
        <v>592</v>
      </c>
      <c r="B165" s="10" t="s">
        <v>593</v>
      </c>
      <c r="C165" s="4" t="s">
        <v>594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7">
        <v>0</v>
      </c>
      <c r="DA165" s="37">
        <v>0</v>
      </c>
      <c r="DB165" s="37">
        <v>0</v>
      </c>
      <c r="DC165" s="37">
        <v>0</v>
      </c>
      <c r="DD165" s="37">
        <v>0</v>
      </c>
      <c r="DE165" s="37">
        <v>0</v>
      </c>
      <c r="DF165" s="37">
        <v>4200</v>
      </c>
      <c r="DG165" s="37">
        <v>0</v>
      </c>
      <c r="DH165" s="37">
        <v>0</v>
      </c>
      <c r="DI165" s="37">
        <v>0</v>
      </c>
      <c r="DJ165" s="37">
        <v>0</v>
      </c>
      <c r="DK165" s="37">
        <v>0</v>
      </c>
      <c r="DL165" s="37">
        <v>0</v>
      </c>
      <c r="DM165" s="37">
        <v>0</v>
      </c>
      <c r="DN165" s="37">
        <v>0</v>
      </c>
      <c r="DO165" s="37">
        <v>0</v>
      </c>
      <c r="DP165" s="37">
        <v>0</v>
      </c>
      <c r="DQ165" s="37">
        <v>0</v>
      </c>
      <c r="DR165" s="37">
        <v>0</v>
      </c>
      <c r="DS165" s="37">
        <v>0</v>
      </c>
      <c r="DT165" s="37">
        <v>0</v>
      </c>
      <c r="DU165" s="37">
        <v>0</v>
      </c>
      <c r="DV165" s="37">
        <v>0</v>
      </c>
      <c r="DW165" s="37">
        <v>0</v>
      </c>
      <c r="DX165" s="37">
        <f t="shared" si="9"/>
        <v>4200</v>
      </c>
      <c r="DY165" s="37">
        <v>0</v>
      </c>
      <c r="DZ165" s="37">
        <v>0</v>
      </c>
      <c r="EA165" s="37">
        <f>SUM(DY165:DZ165)</f>
        <v>0</v>
      </c>
      <c r="EB165" s="37">
        <v>0</v>
      </c>
      <c r="EC165" s="37">
        <v>0</v>
      </c>
      <c r="ED165" s="37">
        <f>SUM(EB165:EC165)</f>
        <v>0</v>
      </c>
      <c r="EE165" s="37">
        <v>0</v>
      </c>
      <c r="EF165" s="37">
        <v>0</v>
      </c>
      <c r="EG165" s="37">
        <f>SUM(ED165:EF165)</f>
        <v>0</v>
      </c>
      <c r="EH165" s="37">
        <v>0</v>
      </c>
      <c r="EI165" s="37">
        <v>0</v>
      </c>
      <c r="EJ165" s="37">
        <f>SUM(EH165:EI165)</f>
        <v>0</v>
      </c>
      <c r="EK165" s="37">
        <f t="shared" si="10"/>
        <v>4200</v>
      </c>
      <c r="EL165" s="37">
        <v>0</v>
      </c>
      <c r="EM165" s="37">
        <v>0</v>
      </c>
      <c r="EN165" s="37">
        <v>4200</v>
      </c>
      <c r="EO165" s="38">
        <f>SUM(EM165:EN165)</f>
        <v>4200</v>
      </c>
    </row>
    <row r="166" spans="1:145" ht="12.75" customHeight="1">
      <c r="A166" s="27" t="s">
        <v>595</v>
      </c>
      <c r="B166" s="10" t="s">
        <v>596</v>
      </c>
      <c r="C166" s="4" t="s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v>0</v>
      </c>
      <c r="AZ166" s="37">
        <v>0</v>
      </c>
      <c r="BA166" s="37">
        <v>0</v>
      </c>
      <c r="BB166" s="37">
        <v>0</v>
      </c>
      <c r="BC166" s="37">
        <v>0</v>
      </c>
      <c r="BD166" s="37">
        <v>0</v>
      </c>
      <c r="BE166" s="37">
        <v>0</v>
      </c>
      <c r="BF166" s="37">
        <v>0</v>
      </c>
      <c r="BG166" s="37">
        <v>0</v>
      </c>
      <c r="BH166" s="37">
        <v>0</v>
      </c>
      <c r="BI166" s="37">
        <v>0</v>
      </c>
      <c r="BJ166" s="37">
        <v>0</v>
      </c>
      <c r="BK166" s="37">
        <v>0</v>
      </c>
      <c r="BL166" s="37">
        <v>0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0</v>
      </c>
      <c r="CK166" s="37">
        <v>0</v>
      </c>
      <c r="CL166" s="37">
        <v>0</v>
      </c>
      <c r="CM166" s="37">
        <v>0</v>
      </c>
      <c r="CN166" s="37">
        <v>0</v>
      </c>
      <c r="CO166" s="37">
        <v>0</v>
      </c>
      <c r="CP166" s="37">
        <v>0</v>
      </c>
      <c r="CQ166" s="37">
        <v>0</v>
      </c>
      <c r="CR166" s="37">
        <v>0</v>
      </c>
      <c r="CS166" s="37">
        <v>0</v>
      </c>
      <c r="CT166" s="37">
        <v>0</v>
      </c>
      <c r="CU166" s="37">
        <v>0</v>
      </c>
      <c r="CV166" s="37">
        <v>0</v>
      </c>
      <c r="CW166" s="37">
        <v>0</v>
      </c>
      <c r="CX166" s="37">
        <v>0</v>
      </c>
      <c r="CY166" s="37">
        <v>0</v>
      </c>
      <c r="CZ166" s="37">
        <v>0</v>
      </c>
      <c r="DA166" s="37">
        <v>0</v>
      </c>
      <c r="DB166" s="37">
        <v>0</v>
      </c>
      <c r="DC166" s="37">
        <v>0</v>
      </c>
      <c r="DD166" s="37">
        <v>0</v>
      </c>
      <c r="DE166" s="37">
        <v>0</v>
      </c>
      <c r="DF166" s="37">
        <v>0</v>
      </c>
      <c r="DG166" s="37">
        <v>0</v>
      </c>
      <c r="DH166" s="37">
        <v>0</v>
      </c>
      <c r="DI166" s="37">
        <v>0</v>
      </c>
      <c r="DJ166" s="37">
        <v>0</v>
      </c>
      <c r="DK166" s="37">
        <v>0</v>
      </c>
      <c r="DL166" s="37">
        <v>0</v>
      </c>
      <c r="DM166" s="37">
        <v>0</v>
      </c>
      <c r="DN166" s="37">
        <v>0</v>
      </c>
      <c r="DO166" s="37">
        <v>0</v>
      </c>
      <c r="DP166" s="37">
        <v>0</v>
      </c>
      <c r="DQ166" s="37">
        <v>0</v>
      </c>
      <c r="DR166" s="37">
        <v>0</v>
      </c>
      <c r="DS166" s="37">
        <v>0</v>
      </c>
      <c r="DT166" s="37">
        <v>0</v>
      </c>
      <c r="DU166" s="37">
        <v>0</v>
      </c>
      <c r="DV166" s="37">
        <v>0</v>
      </c>
      <c r="DW166" s="37">
        <v>0</v>
      </c>
      <c r="DX166" s="37">
        <f t="shared" si="9"/>
        <v>0</v>
      </c>
      <c r="DY166" s="37">
        <v>0</v>
      </c>
      <c r="DZ166" s="37">
        <v>0</v>
      </c>
      <c r="EA166" s="37">
        <f>SUM(DY166:DZ166)</f>
        <v>0</v>
      </c>
      <c r="EB166" s="37">
        <v>0</v>
      </c>
      <c r="EC166" s="37">
        <v>0</v>
      </c>
      <c r="ED166" s="37">
        <f>SUM(EB166:EC166)</f>
        <v>0</v>
      </c>
      <c r="EE166" s="37">
        <v>0</v>
      </c>
      <c r="EF166" s="37">
        <v>0</v>
      </c>
      <c r="EG166" s="37">
        <f>SUM(ED166:EF166)</f>
        <v>0</v>
      </c>
      <c r="EH166" s="37">
        <v>0</v>
      </c>
      <c r="EI166" s="37">
        <v>0</v>
      </c>
      <c r="EJ166" s="37">
        <f>SUM(EH166:EI166)</f>
        <v>0</v>
      </c>
      <c r="EK166" s="37">
        <f t="shared" si="10"/>
        <v>0</v>
      </c>
      <c r="EL166" s="37">
        <v>0</v>
      </c>
      <c r="EM166" s="37">
        <v>0</v>
      </c>
      <c r="EN166" s="37">
        <v>0</v>
      </c>
      <c r="EO166" s="38">
        <f>SUM(EM166:EN166)</f>
        <v>0</v>
      </c>
    </row>
    <row r="167" spans="1:145" ht="12.75" customHeight="1">
      <c r="A167" s="27" t="s">
        <v>1</v>
      </c>
      <c r="B167" s="10" t="s">
        <v>2</v>
      </c>
      <c r="C167" s="4" t="s">
        <v>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  <c r="AU167" s="37">
        <v>0</v>
      </c>
      <c r="AV167" s="37">
        <v>0</v>
      </c>
      <c r="AW167" s="37">
        <v>0</v>
      </c>
      <c r="AX167" s="37">
        <v>0</v>
      </c>
      <c r="AY167" s="37">
        <v>0</v>
      </c>
      <c r="AZ167" s="37">
        <v>0</v>
      </c>
      <c r="BA167" s="37">
        <v>0</v>
      </c>
      <c r="BB167" s="37">
        <v>0</v>
      </c>
      <c r="BC167" s="37">
        <v>0</v>
      </c>
      <c r="BD167" s="37">
        <v>0</v>
      </c>
      <c r="BE167" s="37">
        <v>0</v>
      </c>
      <c r="BF167" s="37">
        <v>0</v>
      </c>
      <c r="BG167" s="37">
        <v>0</v>
      </c>
      <c r="BH167" s="37">
        <v>0</v>
      </c>
      <c r="BI167" s="37">
        <v>0</v>
      </c>
      <c r="BJ167" s="37">
        <v>0</v>
      </c>
      <c r="BK167" s="37">
        <v>0</v>
      </c>
      <c r="BL167" s="37">
        <v>0</v>
      </c>
      <c r="BM167" s="37">
        <v>0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7">
        <v>0</v>
      </c>
      <c r="BY167" s="37">
        <v>0</v>
      </c>
      <c r="BZ167" s="37">
        <v>0</v>
      </c>
      <c r="CA167" s="37">
        <v>0</v>
      </c>
      <c r="CB167" s="37">
        <v>0</v>
      </c>
      <c r="CC167" s="37">
        <v>0</v>
      </c>
      <c r="CD167" s="37">
        <v>0</v>
      </c>
      <c r="CE167" s="37">
        <v>0</v>
      </c>
      <c r="CF167" s="37">
        <v>0</v>
      </c>
      <c r="CG167" s="37">
        <v>0</v>
      </c>
      <c r="CH167" s="37">
        <v>0</v>
      </c>
      <c r="CI167" s="37">
        <v>0</v>
      </c>
      <c r="CJ167" s="37">
        <v>0</v>
      </c>
      <c r="CK167" s="37">
        <v>0</v>
      </c>
      <c r="CL167" s="37">
        <v>0</v>
      </c>
      <c r="CM167" s="37">
        <v>0</v>
      </c>
      <c r="CN167" s="37">
        <v>0</v>
      </c>
      <c r="CO167" s="37">
        <v>0</v>
      </c>
      <c r="CP167" s="37">
        <v>0</v>
      </c>
      <c r="CQ167" s="37">
        <v>0</v>
      </c>
      <c r="CR167" s="37">
        <v>0</v>
      </c>
      <c r="CS167" s="37">
        <v>0</v>
      </c>
      <c r="CT167" s="37">
        <v>0</v>
      </c>
      <c r="CU167" s="37">
        <v>0</v>
      </c>
      <c r="CV167" s="37">
        <v>0</v>
      </c>
      <c r="CW167" s="37">
        <v>0</v>
      </c>
      <c r="CX167" s="37">
        <v>0</v>
      </c>
      <c r="CY167" s="37">
        <v>0</v>
      </c>
      <c r="CZ167" s="37">
        <v>0</v>
      </c>
      <c r="DA167" s="37">
        <v>0</v>
      </c>
      <c r="DB167" s="37">
        <v>0</v>
      </c>
      <c r="DC167" s="37">
        <v>0</v>
      </c>
      <c r="DD167" s="37">
        <v>0</v>
      </c>
      <c r="DE167" s="37">
        <v>0</v>
      </c>
      <c r="DF167" s="37">
        <v>0</v>
      </c>
      <c r="DG167" s="37">
        <v>0</v>
      </c>
      <c r="DH167" s="37">
        <v>0</v>
      </c>
      <c r="DI167" s="37">
        <v>0</v>
      </c>
      <c r="DJ167" s="37">
        <v>0</v>
      </c>
      <c r="DK167" s="37">
        <v>0</v>
      </c>
      <c r="DL167" s="37">
        <v>0</v>
      </c>
      <c r="DM167" s="37">
        <v>0</v>
      </c>
      <c r="DN167" s="37">
        <v>0</v>
      </c>
      <c r="DO167" s="37">
        <v>0</v>
      </c>
      <c r="DP167" s="37">
        <v>0</v>
      </c>
      <c r="DQ167" s="37">
        <v>0</v>
      </c>
      <c r="DR167" s="37">
        <v>0</v>
      </c>
      <c r="DS167" s="37">
        <v>0</v>
      </c>
      <c r="DT167" s="37">
        <v>0</v>
      </c>
      <c r="DU167" s="37">
        <v>0</v>
      </c>
      <c r="DV167" s="37">
        <v>0</v>
      </c>
      <c r="DW167" s="37">
        <v>0</v>
      </c>
      <c r="DX167" s="37">
        <f t="shared" si="9"/>
        <v>0</v>
      </c>
      <c r="DY167" s="37">
        <v>0</v>
      </c>
      <c r="DZ167" s="37">
        <v>0</v>
      </c>
      <c r="EA167" s="37">
        <f>SUM(DY167:DZ167)</f>
        <v>0</v>
      </c>
      <c r="EB167" s="37">
        <v>0</v>
      </c>
      <c r="EC167" s="37">
        <v>0</v>
      </c>
      <c r="ED167" s="37">
        <f>SUM(EB167:EC167)</f>
        <v>0</v>
      </c>
      <c r="EE167" s="37">
        <v>0</v>
      </c>
      <c r="EF167" s="37">
        <v>0</v>
      </c>
      <c r="EG167" s="37">
        <f>SUM(ED167:EF167)</f>
        <v>0</v>
      </c>
      <c r="EH167" s="37">
        <v>0</v>
      </c>
      <c r="EI167" s="37">
        <v>0</v>
      </c>
      <c r="EJ167" s="37">
        <f>SUM(EH167:EI167)</f>
        <v>0</v>
      </c>
      <c r="EK167" s="37">
        <f t="shared" si="10"/>
        <v>0</v>
      </c>
      <c r="EL167" s="37">
        <v>0</v>
      </c>
      <c r="EM167" s="37">
        <v>0</v>
      </c>
      <c r="EN167" s="37">
        <v>0</v>
      </c>
      <c r="EO167" s="38">
        <f>SUM(EM167:EN167)</f>
        <v>0</v>
      </c>
    </row>
    <row r="168" spans="1:145" ht="12.75" customHeight="1">
      <c r="A168" s="27" t="s">
        <v>4</v>
      </c>
      <c r="B168" s="10" t="s">
        <v>5</v>
      </c>
      <c r="C168" s="4" t="s">
        <v>6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7">
        <v>0</v>
      </c>
      <c r="BY168" s="37">
        <v>0</v>
      </c>
      <c r="BZ168" s="37">
        <v>0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7">
        <v>0</v>
      </c>
      <c r="DA168" s="37">
        <v>0</v>
      </c>
      <c r="DB168" s="37">
        <v>0</v>
      </c>
      <c r="DC168" s="37">
        <v>0</v>
      </c>
      <c r="DD168" s="37">
        <v>0</v>
      </c>
      <c r="DE168" s="37">
        <v>0</v>
      </c>
      <c r="DF168" s="37">
        <v>0</v>
      </c>
      <c r="DG168" s="37">
        <v>0</v>
      </c>
      <c r="DH168" s="37">
        <v>0</v>
      </c>
      <c r="DI168" s="37">
        <v>0</v>
      </c>
      <c r="DJ168" s="37">
        <v>0</v>
      </c>
      <c r="DK168" s="37">
        <v>0</v>
      </c>
      <c r="DL168" s="37">
        <v>0</v>
      </c>
      <c r="DM168" s="37">
        <v>0</v>
      </c>
      <c r="DN168" s="37">
        <v>0</v>
      </c>
      <c r="DO168" s="37">
        <v>0</v>
      </c>
      <c r="DP168" s="37">
        <v>0</v>
      </c>
      <c r="DQ168" s="37">
        <v>0</v>
      </c>
      <c r="DR168" s="37">
        <v>0</v>
      </c>
      <c r="DS168" s="37">
        <v>0</v>
      </c>
      <c r="DT168" s="37">
        <v>0</v>
      </c>
      <c r="DU168" s="37">
        <v>0</v>
      </c>
      <c r="DV168" s="37">
        <v>0</v>
      </c>
      <c r="DW168" s="37">
        <v>0</v>
      </c>
      <c r="DX168" s="37">
        <f t="shared" si="9"/>
        <v>0</v>
      </c>
      <c r="DY168" s="37">
        <v>0</v>
      </c>
      <c r="DZ168" s="37">
        <v>0</v>
      </c>
      <c r="EA168" s="37">
        <f>SUM(DY168:DZ168)</f>
        <v>0</v>
      </c>
      <c r="EB168" s="37">
        <v>0</v>
      </c>
      <c r="EC168" s="37">
        <v>0</v>
      </c>
      <c r="ED168" s="37">
        <f>SUM(EB168:EC168)</f>
        <v>0</v>
      </c>
      <c r="EE168" s="37">
        <v>0</v>
      </c>
      <c r="EF168" s="37">
        <v>0</v>
      </c>
      <c r="EG168" s="37">
        <f>SUM(ED168:EF168)</f>
        <v>0</v>
      </c>
      <c r="EH168" s="37">
        <v>0</v>
      </c>
      <c r="EI168" s="37">
        <v>0</v>
      </c>
      <c r="EJ168" s="37">
        <f>SUM(EH168:EI168)</f>
        <v>0</v>
      </c>
      <c r="EK168" s="37">
        <f t="shared" si="10"/>
        <v>0</v>
      </c>
      <c r="EL168" s="37">
        <v>0</v>
      </c>
      <c r="EM168" s="37">
        <v>0</v>
      </c>
      <c r="EN168" s="37">
        <v>0</v>
      </c>
      <c r="EO168" s="38">
        <f>SUM(EM168:EN168)</f>
        <v>0</v>
      </c>
    </row>
    <row r="169" spans="1:145" ht="12.75" customHeight="1">
      <c r="A169" s="27" t="s">
        <v>7</v>
      </c>
      <c r="B169" s="5" t="s">
        <v>8</v>
      </c>
      <c r="C169" s="4" t="s">
        <v>9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1305.547097908321</v>
      </c>
      <c r="U169" s="37">
        <v>154.06277398857557</v>
      </c>
      <c r="V169" s="37">
        <v>3274.03135724638</v>
      </c>
      <c r="W169" s="37">
        <v>474.6319585438008</v>
      </c>
      <c r="X169" s="37">
        <v>0</v>
      </c>
      <c r="Y169" s="37">
        <v>221.61564598413713</v>
      </c>
      <c r="Z169" s="37">
        <v>0</v>
      </c>
      <c r="AA169" s="37">
        <v>375.66319934637835</v>
      </c>
      <c r="AB169" s="37">
        <v>0</v>
      </c>
      <c r="AC169" s="37">
        <v>109.04437026131339</v>
      </c>
      <c r="AD169" s="37">
        <v>6.013918501065155</v>
      </c>
      <c r="AE169" s="37">
        <v>305.2573963231942</v>
      </c>
      <c r="AF169" s="37">
        <v>0</v>
      </c>
      <c r="AG169" s="37">
        <v>10.392051169840585</v>
      </c>
      <c r="AH169" s="37">
        <v>5672.323634548579</v>
      </c>
      <c r="AI169" s="37">
        <v>859.1312144378791</v>
      </c>
      <c r="AJ169" s="37">
        <v>0</v>
      </c>
      <c r="AK169" s="37">
        <v>0</v>
      </c>
      <c r="AL169" s="37">
        <v>0</v>
      </c>
      <c r="AM169" s="37">
        <v>579.0544385311307</v>
      </c>
      <c r="AN169" s="37">
        <v>0</v>
      </c>
      <c r="AO169" s="37">
        <v>0</v>
      </c>
      <c r="AP169" s="37">
        <v>1419.8305196643478</v>
      </c>
      <c r="AQ169" s="37">
        <v>0</v>
      </c>
      <c r="AR169" s="37">
        <v>0</v>
      </c>
      <c r="AS169" s="37">
        <v>2.921046129088789</v>
      </c>
      <c r="AT169" s="37">
        <v>0.5154787286627276</v>
      </c>
      <c r="AU169" s="37">
        <v>79.38300230328316</v>
      </c>
      <c r="AV169" s="37">
        <v>46.60531234761363</v>
      </c>
      <c r="AW169" s="37">
        <v>0</v>
      </c>
      <c r="AX169" s="37">
        <v>156.99006266816426</v>
      </c>
      <c r="AY169" s="37">
        <v>3941.0958462465574</v>
      </c>
      <c r="AZ169" s="37">
        <v>2634.245572205886</v>
      </c>
      <c r="BA169" s="37">
        <v>139.77594030191852</v>
      </c>
      <c r="BB169" s="37">
        <v>877.5265903670304</v>
      </c>
      <c r="BC169" s="37">
        <v>18.98490860596566</v>
      </c>
      <c r="BD169" s="37">
        <v>5573.851460278161</v>
      </c>
      <c r="BE169" s="37">
        <v>17416.33102803577</v>
      </c>
      <c r="BF169" s="37">
        <v>1746.9078612885442</v>
      </c>
      <c r="BG169" s="37">
        <v>151.64490700794425</v>
      </c>
      <c r="BH169" s="37">
        <v>659.5909450087233</v>
      </c>
      <c r="BI169" s="37">
        <v>310.5698868352316</v>
      </c>
      <c r="BJ169" s="37">
        <v>57.75904789417283</v>
      </c>
      <c r="BK169" s="37">
        <v>375.68433397425355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94.9635533091623</v>
      </c>
      <c r="BX169" s="37">
        <v>6.013918501065155</v>
      </c>
      <c r="BY169" s="37">
        <v>0</v>
      </c>
      <c r="BZ169" s="37">
        <v>403.87758390724696</v>
      </c>
      <c r="CA169" s="37">
        <v>224.74872569694924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470.60475889645113</v>
      </c>
      <c r="CH169" s="37">
        <v>96.80294533526666</v>
      </c>
      <c r="CI169" s="37">
        <v>1714.4542801099785</v>
      </c>
      <c r="CJ169" s="37">
        <v>36.225095830530286</v>
      </c>
      <c r="CK169" s="37">
        <v>11448.290109587062</v>
      </c>
      <c r="CL169" s="37">
        <v>0</v>
      </c>
      <c r="CM169" s="37">
        <v>155.92458323954511</v>
      </c>
      <c r="CN169" s="37">
        <v>0</v>
      </c>
      <c r="CO169" s="37">
        <v>0</v>
      </c>
      <c r="CP169" s="37">
        <v>0</v>
      </c>
      <c r="CQ169" s="37">
        <v>991.1116389047977</v>
      </c>
      <c r="CR169" s="37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37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37">
        <v>140500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  <c r="DR169" s="37">
        <v>0</v>
      </c>
      <c r="DS169" s="37">
        <v>0</v>
      </c>
      <c r="DT169" s="37">
        <v>0</v>
      </c>
      <c r="DU169" s="37">
        <v>0</v>
      </c>
      <c r="DV169" s="37">
        <v>0</v>
      </c>
      <c r="DW169" s="37">
        <v>0</v>
      </c>
      <c r="DX169" s="37">
        <f aca="true" t="shared" si="11" ref="DX169:DX200">SUM(D169:DW169)</f>
        <v>205099.99999999997</v>
      </c>
      <c r="DY169" s="37">
        <v>0</v>
      </c>
      <c r="DZ169" s="37">
        <v>0</v>
      </c>
      <c r="EA169" s="37">
        <f>SUM(DY169:DZ169)</f>
        <v>0</v>
      </c>
      <c r="EB169" s="37">
        <v>0</v>
      </c>
      <c r="EC169" s="37">
        <v>0</v>
      </c>
      <c r="ED169" s="37">
        <f>SUM(EB169:EC169)</f>
        <v>0</v>
      </c>
      <c r="EE169" s="37">
        <v>0</v>
      </c>
      <c r="EF169" s="37">
        <v>0</v>
      </c>
      <c r="EG169" s="37">
        <f>SUM(ED169:EF169)</f>
        <v>0</v>
      </c>
      <c r="EH169" s="37">
        <v>0</v>
      </c>
      <c r="EI169" s="37">
        <v>0</v>
      </c>
      <c r="EJ169" s="37">
        <f>SUM(EH169:EI169)</f>
        <v>0</v>
      </c>
      <c r="EK169" s="37">
        <f t="shared" si="10"/>
        <v>205099.99999999997</v>
      </c>
      <c r="EL169" s="37">
        <v>0</v>
      </c>
      <c r="EM169" s="37">
        <v>0</v>
      </c>
      <c r="EN169" s="37">
        <v>205100</v>
      </c>
      <c r="EO169" s="38">
        <f>SUM(EM169:EN169)</f>
        <v>205100</v>
      </c>
    </row>
    <row r="170" spans="1:145" ht="12.75" customHeight="1">
      <c r="A170" s="27" t="s">
        <v>10</v>
      </c>
      <c r="B170" s="5" t="s">
        <v>11</v>
      </c>
      <c r="C170" s="4" t="s">
        <v>12</v>
      </c>
      <c r="D170" s="37">
        <v>15.054397248668126</v>
      </c>
      <c r="E170" s="37">
        <v>0.3472482659382107</v>
      </c>
      <c r="F170" s="37">
        <v>794.2677726961665</v>
      </c>
      <c r="G170" s="37">
        <v>3853.0049344052395</v>
      </c>
      <c r="H170" s="37">
        <v>0.31117917774422826</v>
      </c>
      <c r="I170" s="37">
        <v>38.581930309318274</v>
      </c>
      <c r="J170" s="37">
        <v>0</v>
      </c>
      <c r="K170" s="37">
        <v>0</v>
      </c>
      <c r="L170" s="37">
        <v>0</v>
      </c>
      <c r="M170" s="37">
        <v>0</v>
      </c>
      <c r="N170" s="37">
        <v>2117.2122809943958</v>
      </c>
      <c r="O170" s="37">
        <v>1000.2047677060795</v>
      </c>
      <c r="P170" s="37">
        <v>289.3214551544509</v>
      </c>
      <c r="Q170" s="37">
        <v>904.2516643981198</v>
      </c>
      <c r="R170" s="37">
        <v>1066.0108056207155</v>
      </c>
      <c r="S170" s="37">
        <v>207.77263637301238</v>
      </c>
      <c r="T170" s="37">
        <v>402.34320424583746</v>
      </c>
      <c r="U170" s="37">
        <v>401.30432759238533</v>
      </c>
      <c r="V170" s="37">
        <v>856.5801500369869</v>
      </c>
      <c r="W170" s="37">
        <v>452.7219861446918</v>
      </c>
      <c r="X170" s="37">
        <v>90.79609283087544</v>
      </c>
      <c r="Y170" s="37">
        <v>1329.4485905775266</v>
      </c>
      <c r="Z170" s="37">
        <v>151.23754194159204</v>
      </c>
      <c r="AA170" s="37">
        <v>177.97603504385154</v>
      </c>
      <c r="AB170" s="37">
        <v>277.0954538432945</v>
      </c>
      <c r="AC170" s="37">
        <v>862.4964075777657</v>
      </c>
      <c r="AD170" s="37">
        <v>39.0231320314919</v>
      </c>
      <c r="AE170" s="37">
        <v>523.3154784809883</v>
      </c>
      <c r="AF170" s="37">
        <v>124.75654446653584</v>
      </c>
      <c r="AG170" s="37">
        <v>1041.2400623491576</v>
      </c>
      <c r="AH170" s="37">
        <v>267.24300133338835</v>
      </c>
      <c r="AI170" s="37">
        <v>873.9358709970518</v>
      </c>
      <c r="AJ170" s="37">
        <v>186.92994717597745</v>
      </c>
      <c r="AK170" s="37">
        <v>357.390487942186</v>
      </c>
      <c r="AL170" s="37">
        <v>351.97838644377805</v>
      </c>
      <c r="AM170" s="37">
        <v>1494.4136508607312</v>
      </c>
      <c r="AN170" s="37">
        <v>286.15447332639854</v>
      </c>
      <c r="AO170" s="37">
        <v>65.48344410175251</v>
      </c>
      <c r="AP170" s="37">
        <v>522.4736346538873</v>
      </c>
      <c r="AQ170" s="37">
        <v>331.1753297870237</v>
      </c>
      <c r="AR170" s="37">
        <v>774.9903950132849</v>
      </c>
      <c r="AS170" s="37">
        <v>583.4101718354048</v>
      </c>
      <c r="AT170" s="37">
        <v>493.02419467719915</v>
      </c>
      <c r="AU170" s="37">
        <v>330.8374971465177</v>
      </c>
      <c r="AV170" s="37">
        <v>311.15678304127727</v>
      </c>
      <c r="AW170" s="37">
        <v>360.19338926314293</v>
      </c>
      <c r="AX170" s="37">
        <v>1116.3352376324597</v>
      </c>
      <c r="AY170" s="37">
        <v>390.33512396391416</v>
      </c>
      <c r="AZ170" s="37">
        <v>812.1708746621248</v>
      </c>
      <c r="BA170" s="37">
        <v>282.6244249816819</v>
      </c>
      <c r="BB170" s="37">
        <v>562.6781524511417</v>
      </c>
      <c r="BC170" s="37">
        <v>375.7360953323007</v>
      </c>
      <c r="BD170" s="37">
        <v>1577.536559416341</v>
      </c>
      <c r="BE170" s="37">
        <v>666.699143052483</v>
      </c>
      <c r="BF170" s="37">
        <v>344.60406860530725</v>
      </c>
      <c r="BG170" s="37">
        <v>197.3801905017829</v>
      </c>
      <c r="BH170" s="37">
        <v>133.99246182314386</v>
      </c>
      <c r="BI170" s="37">
        <v>277.2208410028957</v>
      </c>
      <c r="BJ170" s="37">
        <v>1756.064958504776</v>
      </c>
      <c r="BK170" s="37">
        <v>220.24234304150838</v>
      </c>
      <c r="BL170" s="37">
        <v>260.0489420224219</v>
      </c>
      <c r="BM170" s="37">
        <v>253.82031748653668</v>
      </c>
      <c r="BN170" s="37">
        <v>179.94390075917383</v>
      </c>
      <c r="BO170" s="37">
        <v>250.13782292328457</v>
      </c>
      <c r="BP170" s="37">
        <v>289.37568915694015</v>
      </c>
      <c r="BQ170" s="37">
        <v>241.0086063311893</v>
      </c>
      <c r="BR170" s="37">
        <v>328.9452751173596</v>
      </c>
      <c r="BS170" s="37">
        <v>415.6924751854735</v>
      </c>
      <c r="BT170" s="37">
        <v>153.8671378122868</v>
      </c>
      <c r="BU170" s="37">
        <v>219.45090902441342</v>
      </c>
      <c r="BV170" s="37">
        <v>614.3907663342937</v>
      </c>
      <c r="BW170" s="37">
        <v>348.391438750296</v>
      </c>
      <c r="BX170" s="37">
        <v>454.1927647795061</v>
      </c>
      <c r="BY170" s="37">
        <v>195.2477106827512</v>
      </c>
      <c r="BZ170" s="37">
        <v>424.06131483882234</v>
      </c>
      <c r="CA170" s="37">
        <v>293.6660564980928</v>
      </c>
      <c r="CB170" s="37">
        <v>39.47079432126973</v>
      </c>
      <c r="CC170" s="37">
        <v>221.7760180542096</v>
      </c>
      <c r="CD170" s="37">
        <v>126.87998528515266</v>
      </c>
      <c r="CE170" s="37">
        <v>113.45634539018016</v>
      </c>
      <c r="CF170" s="37">
        <v>249.15323821463193</v>
      </c>
      <c r="CG170" s="37">
        <v>105.88400970608205</v>
      </c>
      <c r="CH170" s="37">
        <v>311.87115378560446</v>
      </c>
      <c r="CI170" s="37">
        <v>210.64315637014988</v>
      </c>
      <c r="CJ170" s="37">
        <v>203.8887343389775</v>
      </c>
      <c r="CK170" s="37">
        <v>1186.130980239833</v>
      </c>
      <c r="CL170" s="37">
        <v>164.37485990996117</v>
      </c>
      <c r="CM170" s="37">
        <v>908.5721327695001</v>
      </c>
      <c r="CN170" s="37">
        <v>236.6386262556134</v>
      </c>
      <c r="CO170" s="37">
        <v>82.09199896983124</v>
      </c>
      <c r="CP170" s="37">
        <v>891.6358561940718</v>
      </c>
      <c r="CQ170" s="37">
        <v>339.52869884350866</v>
      </c>
      <c r="CR170" s="37">
        <v>1031.5369851153382</v>
      </c>
      <c r="CS170" s="37">
        <v>166.645387283406</v>
      </c>
      <c r="CT170" s="37">
        <v>327.9892849388657</v>
      </c>
      <c r="CU170" s="37">
        <v>9443.253716355237</v>
      </c>
      <c r="CV170" s="37">
        <v>1478.0132537425911</v>
      </c>
      <c r="CW170" s="37">
        <v>2499.7953032563455</v>
      </c>
      <c r="CX170" s="37">
        <v>678.9489296820387</v>
      </c>
      <c r="CY170" s="37">
        <v>2291.1869359699745</v>
      </c>
      <c r="CZ170" s="37">
        <v>52776.41132023862</v>
      </c>
      <c r="DA170" s="37">
        <v>39594.62533911266</v>
      </c>
      <c r="DB170" s="37">
        <v>554.568112126979</v>
      </c>
      <c r="DC170" s="37">
        <v>1611.8479209236618</v>
      </c>
      <c r="DD170" s="37">
        <v>5086.129209693388</v>
      </c>
      <c r="DE170" s="37">
        <v>7207.351190047742</v>
      </c>
      <c r="DF170" s="37">
        <v>204.99331757236862</v>
      </c>
      <c r="DG170" s="37">
        <v>2541.8312326280434</v>
      </c>
      <c r="DH170" s="37">
        <v>5502.880440314915</v>
      </c>
      <c r="DI170" s="37">
        <v>0</v>
      </c>
      <c r="DJ170" s="37">
        <v>20094.771651225812</v>
      </c>
      <c r="DK170" s="37">
        <v>940.4162415195617</v>
      </c>
      <c r="DL170" s="37">
        <v>12267.258322050033</v>
      </c>
      <c r="DM170" s="37">
        <v>377.0179530642131</v>
      </c>
      <c r="DN170" s="37">
        <v>252.29637678197457</v>
      </c>
      <c r="DO170" s="37">
        <v>93.79759142056308</v>
      </c>
      <c r="DP170" s="37">
        <v>17107.889791545564</v>
      </c>
      <c r="DQ170" s="37">
        <v>7.14049164504629</v>
      </c>
      <c r="DR170" s="37">
        <v>34.630583426033894</v>
      </c>
      <c r="DS170" s="37">
        <v>2817.7109698866925</v>
      </c>
      <c r="DT170" s="37">
        <v>4076.9803266757817</v>
      </c>
      <c r="DU170" s="37">
        <v>3258.8887908572915</v>
      </c>
      <c r="DV170" s="37">
        <v>4237.868102464152</v>
      </c>
      <c r="DW170" s="37">
        <v>0</v>
      </c>
      <c r="DX170" s="37">
        <f t="shared" si="11"/>
        <v>242200</v>
      </c>
      <c r="DY170" s="37">
        <v>0</v>
      </c>
      <c r="DZ170" s="37">
        <v>0</v>
      </c>
      <c r="EA170" s="37">
        <f>SUM(DY170:DZ170)</f>
        <v>0</v>
      </c>
      <c r="EB170" s="37">
        <v>0</v>
      </c>
      <c r="EC170" s="37">
        <v>0</v>
      </c>
      <c r="ED170" s="37">
        <f>SUM(EB170:EC170)</f>
        <v>0</v>
      </c>
      <c r="EE170" s="37">
        <v>0</v>
      </c>
      <c r="EF170" s="37">
        <v>0</v>
      </c>
      <c r="EG170" s="37">
        <f>SUM(ED170:EF170)</f>
        <v>0</v>
      </c>
      <c r="EH170" s="37">
        <v>0</v>
      </c>
      <c r="EI170" s="37">
        <v>0</v>
      </c>
      <c r="EJ170" s="37">
        <f>SUM(EH170:EI170)</f>
        <v>0</v>
      </c>
      <c r="EK170" s="37">
        <f t="shared" si="10"/>
        <v>242200</v>
      </c>
      <c r="EL170" s="37">
        <v>-227000</v>
      </c>
      <c r="EM170" s="37">
        <v>0</v>
      </c>
      <c r="EN170" s="37">
        <v>318000</v>
      </c>
      <c r="EO170" s="38">
        <f>SUM(EM170:EN170)</f>
        <v>318000</v>
      </c>
    </row>
    <row r="171" spans="1:145" ht="12.75" customHeight="1">
      <c r="A171" s="27" t="s">
        <v>13</v>
      </c>
      <c r="B171" s="5" t="s">
        <v>14</v>
      </c>
      <c r="C171" s="4" t="s">
        <v>15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37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  <c r="DR171" s="37">
        <v>0</v>
      </c>
      <c r="DS171" s="37">
        <v>0</v>
      </c>
      <c r="DT171" s="37">
        <v>0</v>
      </c>
      <c r="DU171" s="37">
        <v>0</v>
      </c>
      <c r="DV171" s="37">
        <v>0</v>
      </c>
      <c r="DW171" s="37">
        <v>0</v>
      </c>
      <c r="DX171" s="37">
        <f t="shared" si="11"/>
        <v>0</v>
      </c>
      <c r="DY171" s="37">
        <v>0</v>
      </c>
      <c r="DZ171" s="37">
        <v>0</v>
      </c>
      <c r="EA171" s="37">
        <f>SUM(DY171:DZ171)</f>
        <v>0</v>
      </c>
      <c r="EB171" s="37">
        <v>0</v>
      </c>
      <c r="EC171" s="37">
        <v>0</v>
      </c>
      <c r="ED171" s="37">
        <f>SUM(EB171:EC171)</f>
        <v>0</v>
      </c>
      <c r="EE171" s="37">
        <v>0</v>
      </c>
      <c r="EF171" s="37">
        <v>0</v>
      </c>
      <c r="EG171" s="37">
        <f>SUM(ED171:EF171)</f>
        <v>0</v>
      </c>
      <c r="EH171" s="37">
        <v>0</v>
      </c>
      <c r="EI171" s="37">
        <v>0</v>
      </c>
      <c r="EJ171" s="37">
        <f>SUM(EH171:EI171)</f>
        <v>0</v>
      </c>
      <c r="EK171" s="37">
        <f t="shared" si="10"/>
        <v>0</v>
      </c>
      <c r="EL171" s="37">
        <v>0</v>
      </c>
      <c r="EM171" s="37">
        <v>0</v>
      </c>
      <c r="EN171" s="37">
        <v>0</v>
      </c>
      <c r="EO171" s="38">
        <f>SUM(EM171:EN171)</f>
        <v>0</v>
      </c>
    </row>
    <row r="172" spans="1:145" ht="12.75" customHeight="1">
      <c r="A172" s="27" t="s">
        <v>16</v>
      </c>
      <c r="B172" s="5" t="s">
        <v>17</v>
      </c>
      <c r="C172" s="4" t="s">
        <v>18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37">
        <v>0</v>
      </c>
      <c r="AY172" s="37">
        <v>0</v>
      </c>
      <c r="AZ172" s="37">
        <v>0</v>
      </c>
      <c r="BA172" s="37">
        <v>0</v>
      </c>
      <c r="BB172" s="37">
        <v>0</v>
      </c>
      <c r="BC172" s="37">
        <v>0</v>
      </c>
      <c r="BD172" s="37">
        <v>0</v>
      </c>
      <c r="BE172" s="37">
        <v>0</v>
      </c>
      <c r="BF172" s="37">
        <v>0</v>
      </c>
      <c r="BG172" s="37">
        <v>0</v>
      </c>
      <c r="BH172" s="37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37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37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37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  <c r="DR172" s="37">
        <v>0</v>
      </c>
      <c r="DS172" s="37">
        <v>0</v>
      </c>
      <c r="DT172" s="37">
        <v>0</v>
      </c>
      <c r="DU172" s="37">
        <v>0</v>
      </c>
      <c r="DV172" s="37">
        <v>0</v>
      </c>
      <c r="DW172" s="37">
        <v>0</v>
      </c>
      <c r="DX172" s="37">
        <f t="shared" si="11"/>
        <v>0</v>
      </c>
      <c r="DY172" s="37">
        <v>0</v>
      </c>
      <c r="DZ172" s="37">
        <v>0</v>
      </c>
      <c r="EA172" s="37">
        <f>SUM(DY172:DZ172)</f>
        <v>0</v>
      </c>
      <c r="EB172" s="37">
        <v>0</v>
      </c>
      <c r="EC172" s="37">
        <v>0</v>
      </c>
      <c r="ED172" s="37">
        <f>SUM(EB172:EC172)</f>
        <v>0</v>
      </c>
      <c r="EE172" s="37">
        <v>0</v>
      </c>
      <c r="EF172" s="37">
        <v>0</v>
      </c>
      <c r="EG172" s="37">
        <f>SUM(ED172:EF172)</f>
        <v>0</v>
      </c>
      <c r="EH172" s="37">
        <v>0</v>
      </c>
      <c r="EI172" s="37">
        <v>0</v>
      </c>
      <c r="EJ172" s="37">
        <f>SUM(EH172:EI172)</f>
        <v>0</v>
      </c>
      <c r="EK172" s="37">
        <f t="shared" si="10"/>
        <v>0</v>
      </c>
      <c r="EL172" s="37">
        <v>0</v>
      </c>
      <c r="EM172" s="37">
        <v>0</v>
      </c>
      <c r="EN172" s="37">
        <v>0</v>
      </c>
      <c r="EO172" s="38">
        <f>SUM(EM172:EN172)</f>
        <v>0</v>
      </c>
    </row>
    <row r="173" spans="1:145" ht="12.75" customHeight="1">
      <c r="A173" s="27" t="s">
        <v>19</v>
      </c>
      <c r="B173" s="5" t="s">
        <v>20</v>
      </c>
      <c r="C173" s="4" t="s">
        <v>21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37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37">
        <v>0</v>
      </c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37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7">
        <v>0</v>
      </c>
      <c r="BY173" s="37">
        <v>0</v>
      </c>
      <c r="BZ173" s="37">
        <v>0</v>
      </c>
      <c r="CA173" s="37">
        <v>0</v>
      </c>
      <c r="CB173" s="37">
        <v>0</v>
      </c>
      <c r="CC173" s="37">
        <v>0</v>
      </c>
      <c r="CD173" s="37">
        <v>0</v>
      </c>
      <c r="CE173" s="37">
        <v>0</v>
      </c>
      <c r="CF173" s="37">
        <v>0</v>
      </c>
      <c r="CG173" s="37">
        <v>0</v>
      </c>
      <c r="CH173" s="37">
        <v>0</v>
      </c>
      <c r="CI173" s="37">
        <v>0</v>
      </c>
      <c r="CJ173" s="37">
        <v>0</v>
      </c>
      <c r="CK173" s="37">
        <v>0</v>
      </c>
      <c r="CL173" s="37">
        <v>0</v>
      </c>
      <c r="CM173" s="37">
        <v>0</v>
      </c>
      <c r="CN173" s="37">
        <v>0</v>
      </c>
      <c r="CO173" s="37">
        <v>0</v>
      </c>
      <c r="CP173" s="37">
        <v>0</v>
      </c>
      <c r="CQ173" s="37">
        <v>0</v>
      </c>
      <c r="CR173" s="37">
        <v>0</v>
      </c>
      <c r="CS173" s="37">
        <v>0</v>
      </c>
      <c r="CT173" s="37">
        <v>0</v>
      </c>
      <c r="CU173" s="37">
        <v>0</v>
      </c>
      <c r="CV173" s="37">
        <v>0</v>
      </c>
      <c r="CW173" s="37">
        <v>0</v>
      </c>
      <c r="CX173" s="37">
        <v>0</v>
      </c>
      <c r="CY173" s="37">
        <v>0</v>
      </c>
      <c r="CZ173" s="37">
        <v>0</v>
      </c>
      <c r="DA173" s="37">
        <v>0</v>
      </c>
      <c r="DB173" s="37">
        <v>0</v>
      </c>
      <c r="DC173" s="37">
        <v>0</v>
      </c>
      <c r="DD173" s="37">
        <v>0</v>
      </c>
      <c r="DE173" s="37">
        <v>0</v>
      </c>
      <c r="DF173" s="37">
        <v>0</v>
      </c>
      <c r="DG173" s="37">
        <v>0</v>
      </c>
      <c r="DH173" s="37">
        <v>0</v>
      </c>
      <c r="DI173" s="37">
        <v>0</v>
      </c>
      <c r="DJ173" s="37">
        <v>0</v>
      </c>
      <c r="DK173" s="37">
        <v>0</v>
      </c>
      <c r="DL173" s="37">
        <v>0</v>
      </c>
      <c r="DM173" s="37">
        <v>0</v>
      </c>
      <c r="DN173" s="37">
        <v>0</v>
      </c>
      <c r="DO173" s="37">
        <v>0</v>
      </c>
      <c r="DP173" s="37">
        <v>0</v>
      </c>
      <c r="DQ173" s="37">
        <v>0</v>
      </c>
      <c r="DR173" s="37">
        <v>0</v>
      </c>
      <c r="DS173" s="37">
        <v>0</v>
      </c>
      <c r="DT173" s="37">
        <v>0</v>
      </c>
      <c r="DU173" s="37">
        <v>0</v>
      </c>
      <c r="DV173" s="37">
        <v>0</v>
      </c>
      <c r="DW173" s="37">
        <v>0</v>
      </c>
      <c r="DX173" s="37">
        <f t="shared" si="11"/>
        <v>0</v>
      </c>
      <c r="DY173" s="37">
        <v>0</v>
      </c>
      <c r="DZ173" s="37">
        <v>0</v>
      </c>
      <c r="EA173" s="37">
        <f>SUM(DY173:DZ173)</f>
        <v>0</v>
      </c>
      <c r="EB173" s="37">
        <v>0</v>
      </c>
      <c r="EC173" s="37">
        <v>0</v>
      </c>
      <c r="ED173" s="37">
        <f>SUM(EB173:EC173)</f>
        <v>0</v>
      </c>
      <c r="EE173" s="37">
        <v>0</v>
      </c>
      <c r="EF173" s="37">
        <v>0</v>
      </c>
      <c r="EG173" s="37">
        <f>SUM(ED173:EF173)</f>
        <v>0</v>
      </c>
      <c r="EH173" s="37">
        <v>0</v>
      </c>
      <c r="EI173" s="37">
        <v>0</v>
      </c>
      <c r="EJ173" s="37">
        <f>SUM(EH173:EI173)</f>
        <v>0</v>
      </c>
      <c r="EK173" s="37">
        <f t="shared" si="10"/>
        <v>0</v>
      </c>
      <c r="EL173" s="37">
        <v>0</v>
      </c>
      <c r="EM173" s="37">
        <v>0</v>
      </c>
      <c r="EN173" s="37">
        <v>0</v>
      </c>
      <c r="EO173" s="38">
        <f>SUM(EM173:EN173)</f>
        <v>0</v>
      </c>
    </row>
    <row r="174" spans="1:145" ht="12.75" customHeight="1">
      <c r="A174" s="27" t="s">
        <v>22</v>
      </c>
      <c r="B174" s="5" t="s">
        <v>23</v>
      </c>
      <c r="C174" s="11" t="s">
        <v>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7">
        <v>0</v>
      </c>
      <c r="DA174" s="37">
        <v>0</v>
      </c>
      <c r="DB174" s="37">
        <v>0</v>
      </c>
      <c r="DC174" s="37">
        <v>0</v>
      </c>
      <c r="DD174" s="37">
        <v>0</v>
      </c>
      <c r="DE174" s="37">
        <v>0</v>
      </c>
      <c r="DF174" s="37">
        <v>0</v>
      </c>
      <c r="DG174" s="37">
        <v>0</v>
      </c>
      <c r="DH174" s="37">
        <v>0</v>
      </c>
      <c r="DI174" s="37">
        <v>0</v>
      </c>
      <c r="DJ174" s="37">
        <v>0</v>
      </c>
      <c r="DK174" s="37">
        <v>0</v>
      </c>
      <c r="DL174" s="37">
        <v>0</v>
      </c>
      <c r="DM174" s="37">
        <v>0</v>
      </c>
      <c r="DN174" s="37">
        <v>0</v>
      </c>
      <c r="DO174" s="37">
        <v>0</v>
      </c>
      <c r="DP174" s="37">
        <v>0</v>
      </c>
      <c r="DQ174" s="37">
        <v>0</v>
      </c>
      <c r="DR174" s="37">
        <v>0</v>
      </c>
      <c r="DS174" s="37">
        <v>0</v>
      </c>
      <c r="DT174" s="37">
        <v>0</v>
      </c>
      <c r="DU174" s="37">
        <v>0</v>
      </c>
      <c r="DV174" s="37">
        <v>0</v>
      </c>
      <c r="DW174" s="37">
        <v>0</v>
      </c>
      <c r="DX174" s="37">
        <f t="shared" si="11"/>
        <v>0</v>
      </c>
      <c r="DY174" s="37">
        <v>0</v>
      </c>
      <c r="DZ174" s="37">
        <v>0</v>
      </c>
      <c r="EA174" s="37">
        <f>SUM(DY174:DZ174)</f>
        <v>0</v>
      </c>
      <c r="EB174" s="37">
        <v>0</v>
      </c>
      <c r="EC174" s="37">
        <v>0</v>
      </c>
      <c r="ED174" s="37">
        <f>SUM(EB174:EC174)</f>
        <v>0</v>
      </c>
      <c r="EE174" s="37">
        <v>0</v>
      </c>
      <c r="EF174" s="37">
        <v>0</v>
      </c>
      <c r="EG174" s="37">
        <f>SUM(ED174:EF174)</f>
        <v>0</v>
      </c>
      <c r="EH174" s="37">
        <v>0</v>
      </c>
      <c r="EI174" s="37">
        <v>0</v>
      </c>
      <c r="EJ174" s="37">
        <f>SUM(EH174:EI174)</f>
        <v>0</v>
      </c>
      <c r="EK174" s="37">
        <f t="shared" si="10"/>
        <v>0</v>
      </c>
      <c r="EL174" s="37">
        <v>0</v>
      </c>
      <c r="EM174" s="37">
        <v>0</v>
      </c>
      <c r="EN174" s="37">
        <v>0</v>
      </c>
      <c r="EO174" s="38">
        <f>SUM(EM174:EN174)</f>
        <v>0</v>
      </c>
    </row>
    <row r="175" spans="1:145" ht="12.75" customHeight="1">
      <c r="A175" s="27" t="s">
        <v>25</v>
      </c>
      <c r="B175" s="5" t="s">
        <v>26</v>
      </c>
      <c r="C175" s="4" t="s">
        <v>27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  <c r="BJ175" s="37">
        <v>0</v>
      </c>
      <c r="BK175" s="37">
        <v>0</v>
      </c>
      <c r="BL175" s="37">
        <v>0</v>
      </c>
      <c r="BM175" s="37">
        <v>0</v>
      </c>
      <c r="BN175" s="37">
        <v>0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37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37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37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37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  <c r="DR175" s="37">
        <v>0</v>
      </c>
      <c r="DS175" s="37">
        <v>0</v>
      </c>
      <c r="DT175" s="37">
        <v>0</v>
      </c>
      <c r="DU175" s="37">
        <v>0</v>
      </c>
      <c r="DV175" s="37">
        <v>0</v>
      </c>
      <c r="DW175" s="37">
        <v>0</v>
      </c>
      <c r="DX175" s="37">
        <f t="shared" si="11"/>
        <v>0</v>
      </c>
      <c r="DY175" s="37">
        <v>0</v>
      </c>
      <c r="DZ175" s="37">
        <v>0</v>
      </c>
      <c r="EA175" s="37">
        <f>SUM(DY175:DZ175)</f>
        <v>0</v>
      </c>
      <c r="EB175" s="37">
        <v>0</v>
      </c>
      <c r="EC175" s="37">
        <v>0</v>
      </c>
      <c r="ED175" s="37">
        <f>SUM(EB175:EC175)</f>
        <v>0</v>
      </c>
      <c r="EE175" s="37">
        <v>0</v>
      </c>
      <c r="EF175" s="37">
        <v>0</v>
      </c>
      <c r="EG175" s="37">
        <f>SUM(ED175:EF175)</f>
        <v>0</v>
      </c>
      <c r="EH175" s="37">
        <v>0</v>
      </c>
      <c r="EI175" s="37">
        <v>0</v>
      </c>
      <c r="EJ175" s="37">
        <f>SUM(EH175:EI175)</f>
        <v>0</v>
      </c>
      <c r="EK175" s="37">
        <f t="shared" si="10"/>
        <v>0</v>
      </c>
      <c r="EL175" s="37">
        <v>0</v>
      </c>
      <c r="EM175" s="37">
        <v>0</v>
      </c>
      <c r="EN175" s="37">
        <v>0</v>
      </c>
      <c r="EO175" s="38">
        <f>SUM(EM175:EN175)</f>
        <v>0</v>
      </c>
    </row>
    <row r="176" spans="1:145" ht="12.75" customHeight="1">
      <c r="A176" s="27" t="s">
        <v>28</v>
      </c>
      <c r="B176" s="5" t="s">
        <v>29</v>
      </c>
      <c r="C176" s="4" t="s">
        <v>30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160.327</v>
      </c>
      <c r="U176" s="37">
        <v>26.233599285980365</v>
      </c>
      <c r="V176" s="37">
        <v>557.4975995311173</v>
      </c>
      <c r="W176" s="37">
        <v>80.81968334337166</v>
      </c>
      <c r="X176" s="37">
        <v>0</v>
      </c>
      <c r="Y176" s="37">
        <v>37.736410306896424</v>
      </c>
      <c r="Z176" s="37">
        <v>0</v>
      </c>
      <c r="AA176" s="37">
        <v>63.96741784535855</v>
      </c>
      <c r="AB176" s="37">
        <v>0</v>
      </c>
      <c r="AC176" s="37">
        <v>18.567926824681848</v>
      </c>
      <c r="AD176" s="37">
        <v>1.0240418500265744</v>
      </c>
      <c r="AE176" s="37">
        <v>51.9788136154046</v>
      </c>
      <c r="AF176" s="37">
        <v>0</v>
      </c>
      <c r="AG176" s="37">
        <v>1.7695443168459204</v>
      </c>
      <c r="AH176" s="37">
        <v>965.8755414866004</v>
      </c>
      <c r="AI176" s="37">
        <v>146.29169286093918</v>
      </c>
      <c r="AJ176" s="37">
        <v>0</v>
      </c>
      <c r="AK176" s="37">
        <v>0</v>
      </c>
      <c r="AL176" s="37">
        <v>0</v>
      </c>
      <c r="AM176" s="37">
        <v>98.60060098827304</v>
      </c>
      <c r="AN176" s="37">
        <v>0</v>
      </c>
      <c r="AO176" s="37">
        <v>0</v>
      </c>
      <c r="AP176" s="37">
        <v>241.7668067539911</v>
      </c>
      <c r="AQ176" s="37">
        <v>0</v>
      </c>
      <c r="AR176" s="37">
        <v>0</v>
      </c>
      <c r="AS176" s="37">
        <v>0.4973917557271933</v>
      </c>
      <c r="AT176" s="37">
        <v>0.08777501571656353</v>
      </c>
      <c r="AU176" s="37">
        <v>13.517229494367102</v>
      </c>
      <c r="AV176" s="37">
        <v>7.935889099438854</v>
      </c>
      <c r="AW176" s="37">
        <v>0</v>
      </c>
      <c r="AX176" s="37">
        <v>26.732054014702896</v>
      </c>
      <c r="AY176" s="37">
        <v>654.4121068436763</v>
      </c>
      <c r="AZ176" s="37">
        <v>448.5557475892376</v>
      </c>
      <c r="BA176" s="37">
        <v>23.80085670775702</v>
      </c>
      <c r="BB176" s="37">
        <v>149.4240324154386</v>
      </c>
      <c r="BC176" s="37">
        <v>3.232724375628828</v>
      </c>
      <c r="BD176" s="37">
        <v>949.1078337934949</v>
      </c>
      <c r="BE176" s="37">
        <v>2965.6291224209517</v>
      </c>
      <c r="BF176" s="37">
        <v>297.4610909314859</v>
      </c>
      <c r="BG176" s="37">
        <v>25.82188819020723</v>
      </c>
      <c r="BH176" s="37">
        <v>46.788</v>
      </c>
      <c r="BI176" s="37">
        <v>0</v>
      </c>
      <c r="BJ176" s="37">
        <v>9.835131994363797</v>
      </c>
      <c r="BK176" s="37">
        <v>63.97101662100294</v>
      </c>
      <c r="BL176" s="37">
        <v>0</v>
      </c>
      <c r="BM176" s="37">
        <v>0</v>
      </c>
      <c r="BN176" s="37">
        <v>0</v>
      </c>
      <c r="BO176" s="37">
        <v>0</v>
      </c>
      <c r="BP176" s="37">
        <v>0</v>
      </c>
      <c r="BQ176" s="37">
        <v>0</v>
      </c>
      <c r="BR176" s="37">
        <v>0</v>
      </c>
      <c r="BS176" s="37">
        <v>0</v>
      </c>
      <c r="BT176" s="37">
        <v>0</v>
      </c>
      <c r="BU176" s="37">
        <v>0</v>
      </c>
      <c r="BV176" s="37">
        <v>0</v>
      </c>
      <c r="BW176" s="37">
        <v>16.170264495368194</v>
      </c>
      <c r="BX176" s="37">
        <v>1.0240418500265744</v>
      </c>
      <c r="BY176" s="37">
        <v>0</v>
      </c>
      <c r="BZ176" s="37">
        <v>25.662999999999997</v>
      </c>
      <c r="CA176" s="37">
        <v>38.2699068524217</v>
      </c>
      <c r="CB176" s="37">
        <v>0</v>
      </c>
      <c r="CC176" s="37">
        <v>0</v>
      </c>
      <c r="CD176" s="37">
        <v>0</v>
      </c>
      <c r="CE176" s="37">
        <v>0</v>
      </c>
      <c r="CF176" s="37">
        <v>0</v>
      </c>
      <c r="CG176" s="37">
        <v>0</v>
      </c>
      <c r="CH176" s="37">
        <v>16.483473663899893</v>
      </c>
      <c r="CI176" s="37">
        <v>43.56299999999999</v>
      </c>
      <c r="CJ176" s="37">
        <v>6.168359971142928</v>
      </c>
      <c r="CK176" s="37">
        <v>1949.3992446665277</v>
      </c>
      <c r="CL176" s="37">
        <v>0</v>
      </c>
      <c r="CM176" s="37">
        <v>26.55062562902471</v>
      </c>
      <c r="CN176" s="37">
        <v>0</v>
      </c>
      <c r="CO176" s="37">
        <v>0</v>
      </c>
      <c r="CP176" s="37">
        <v>0</v>
      </c>
      <c r="CQ176" s="37">
        <v>73.299</v>
      </c>
      <c r="CR176" s="37">
        <v>0</v>
      </c>
      <c r="CS176" s="37">
        <v>0</v>
      </c>
      <c r="CT176" s="37">
        <v>0</v>
      </c>
      <c r="CU176" s="37">
        <v>0</v>
      </c>
      <c r="CV176" s="37">
        <v>0</v>
      </c>
      <c r="CW176" s="37">
        <v>0</v>
      </c>
      <c r="CX176" s="37">
        <v>0</v>
      </c>
      <c r="CY176" s="37">
        <v>0</v>
      </c>
      <c r="CZ176" s="37">
        <v>0</v>
      </c>
      <c r="DA176" s="37">
        <v>0</v>
      </c>
      <c r="DB176" s="37">
        <v>0</v>
      </c>
      <c r="DC176" s="37">
        <v>0</v>
      </c>
      <c r="DD176" s="37">
        <v>0</v>
      </c>
      <c r="DE176" s="37">
        <v>0</v>
      </c>
      <c r="DF176" s="37">
        <v>0</v>
      </c>
      <c r="DG176" s="37">
        <v>0</v>
      </c>
      <c r="DH176" s="37">
        <v>0</v>
      </c>
      <c r="DI176" s="37">
        <v>0</v>
      </c>
      <c r="DJ176" s="37">
        <v>0</v>
      </c>
      <c r="DK176" s="37">
        <v>0</v>
      </c>
      <c r="DL176" s="37">
        <v>0</v>
      </c>
      <c r="DM176" s="37">
        <v>0</v>
      </c>
      <c r="DN176" s="37">
        <v>0</v>
      </c>
      <c r="DO176" s="37">
        <v>0</v>
      </c>
      <c r="DP176" s="37">
        <v>0</v>
      </c>
      <c r="DQ176" s="37">
        <v>0</v>
      </c>
      <c r="DR176" s="37">
        <v>0</v>
      </c>
      <c r="DS176" s="37">
        <v>0</v>
      </c>
      <c r="DT176" s="37">
        <v>0</v>
      </c>
      <c r="DU176" s="37">
        <v>0</v>
      </c>
      <c r="DV176" s="37">
        <v>664.1425126013215</v>
      </c>
      <c r="DW176" s="37">
        <v>0</v>
      </c>
      <c r="DX176" s="37">
        <f t="shared" si="11"/>
        <v>11000.00000000242</v>
      </c>
      <c r="DY176" s="37">
        <v>0</v>
      </c>
      <c r="DZ176" s="37">
        <v>0</v>
      </c>
      <c r="EA176" s="37">
        <f>SUM(DY176:DZ176)</f>
        <v>0</v>
      </c>
      <c r="EB176" s="37">
        <v>0</v>
      </c>
      <c r="EC176" s="37">
        <v>0</v>
      </c>
      <c r="ED176" s="37">
        <f>SUM(EB176:EC176)</f>
        <v>0</v>
      </c>
      <c r="EE176" s="37">
        <v>0</v>
      </c>
      <c r="EF176" s="37">
        <v>0</v>
      </c>
      <c r="EG176" s="37">
        <f>SUM(ED176:EF176)</f>
        <v>0</v>
      </c>
      <c r="EH176" s="37">
        <v>0</v>
      </c>
      <c r="EI176" s="37">
        <v>0</v>
      </c>
      <c r="EJ176" s="37">
        <f>SUM(EH176:EI176)</f>
        <v>0</v>
      </c>
      <c r="EK176" s="37">
        <f t="shared" si="10"/>
        <v>11000.00000000242</v>
      </c>
      <c r="EL176" s="37">
        <v>0</v>
      </c>
      <c r="EM176" s="37">
        <v>0</v>
      </c>
      <c r="EN176" s="37">
        <v>11000.00000000242</v>
      </c>
      <c r="EO176" s="38">
        <f>SUM(EM176:EN176)</f>
        <v>11000.00000000242</v>
      </c>
    </row>
    <row r="177" spans="1:145" ht="12.75" customHeight="1">
      <c r="A177" s="27" t="s">
        <v>31</v>
      </c>
      <c r="B177" s="5" t="s">
        <v>32</v>
      </c>
      <c r="C177" s="4" t="s">
        <v>33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7">
        <v>0</v>
      </c>
      <c r="DA177" s="37">
        <v>0</v>
      </c>
      <c r="DB177" s="37">
        <v>0</v>
      </c>
      <c r="DC177" s="37">
        <v>0</v>
      </c>
      <c r="DD177" s="37">
        <v>0</v>
      </c>
      <c r="DE177" s="37">
        <v>0</v>
      </c>
      <c r="DF177" s="37">
        <v>0</v>
      </c>
      <c r="DG177" s="37">
        <v>0</v>
      </c>
      <c r="DH177" s="37">
        <v>0</v>
      </c>
      <c r="DI177" s="37">
        <v>0</v>
      </c>
      <c r="DJ177" s="37">
        <v>0</v>
      </c>
      <c r="DK177" s="37">
        <v>0</v>
      </c>
      <c r="DL177" s="37">
        <v>0</v>
      </c>
      <c r="DM177" s="37">
        <v>0</v>
      </c>
      <c r="DN177" s="37">
        <v>0</v>
      </c>
      <c r="DO177" s="37">
        <v>0</v>
      </c>
      <c r="DP177" s="37">
        <v>0</v>
      </c>
      <c r="DQ177" s="37">
        <v>0</v>
      </c>
      <c r="DR177" s="37">
        <v>0</v>
      </c>
      <c r="DS177" s="37">
        <v>0</v>
      </c>
      <c r="DT177" s="37">
        <v>0</v>
      </c>
      <c r="DU177" s="37">
        <v>0</v>
      </c>
      <c r="DV177" s="37">
        <v>0</v>
      </c>
      <c r="DW177" s="37">
        <v>0</v>
      </c>
      <c r="DX177" s="37">
        <f t="shared" si="11"/>
        <v>0</v>
      </c>
      <c r="DY177" s="37">
        <v>0</v>
      </c>
      <c r="DZ177" s="37">
        <v>0</v>
      </c>
      <c r="EA177" s="37">
        <f>SUM(DY177:DZ177)</f>
        <v>0</v>
      </c>
      <c r="EB177" s="37">
        <v>0</v>
      </c>
      <c r="EC177" s="37">
        <v>0</v>
      </c>
      <c r="ED177" s="37">
        <f>SUM(EB177:EC177)</f>
        <v>0</v>
      </c>
      <c r="EE177" s="37">
        <v>0</v>
      </c>
      <c r="EF177" s="37">
        <v>0</v>
      </c>
      <c r="EG177" s="37">
        <f>SUM(ED177:EF177)</f>
        <v>0</v>
      </c>
      <c r="EH177" s="37">
        <v>0</v>
      </c>
      <c r="EI177" s="37">
        <v>0</v>
      </c>
      <c r="EJ177" s="37">
        <f>SUM(EH177:EI177)</f>
        <v>0</v>
      </c>
      <c r="EK177" s="37">
        <f t="shared" si="10"/>
        <v>0</v>
      </c>
      <c r="EL177" s="37">
        <v>0</v>
      </c>
      <c r="EM177" s="37">
        <v>0</v>
      </c>
      <c r="EN177" s="37">
        <v>0</v>
      </c>
      <c r="EO177" s="38">
        <f>SUM(EM177:EN177)</f>
        <v>0</v>
      </c>
    </row>
    <row r="178" spans="1:145" ht="12.75" customHeight="1">
      <c r="A178" s="27" t="s">
        <v>34</v>
      </c>
      <c r="B178" s="6" t="s">
        <v>35</v>
      </c>
      <c r="C178" s="4" t="s">
        <v>36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  <c r="BE178" s="37">
        <v>0</v>
      </c>
      <c r="BF178" s="37">
        <v>0</v>
      </c>
      <c r="BG178" s="37">
        <v>0</v>
      </c>
      <c r="BH178" s="37">
        <v>0</v>
      </c>
      <c r="BI178" s="37">
        <v>0</v>
      </c>
      <c r="BJ178" s="37">
        <v>0</v>
      </c>
      <c r="BK178" s="37">
        <v>0</v>
      </c>
      <c r="BL178" s="37">
        <v>0</v>
      </c>
      <c r="BM178" s="37">
        <v>0</v>
      </c>
      <c r="BN178" s="37">
        <v>0</v>
      </c>
      <c r="BO178" s="37">
        <v>0</v>
      </c>
      <c r="BP178" s="37">
        <v>0</v>
      </c>
      <c r="BQ178" s="37">
        <v>0</v>
      </c>
      <c r="BR178" s="37">
        <v>0</v>
      </c>
      <c r="BS178" s="37">
        <v>0</v>
      </c>
      <c r="BT178" s="37">
        <v>0</v>
      </c>
      <c r="BU178" s="37">
        <v>0</v>
      </c>
      <c r="BV178" s="37">
        <v>0</v>
      </c>
      <c r="BW178" s="37">
        <v>0</v>
      </c>
      <c r="BX178" s="37">
        <v>0</v>
      </c>
      <c r="BY178" s="37">
        <v>0</v>
      </c>
      <c r="BZ178" s="37">
        <v>0</v>
      </c>
      <c r="CA178" s="37">
        <v>0</v>
      </c>
      <c r="CB178" s="37">
        <v>0</v>
      </c>
      <c r="CC178" s="37">
        <v>0</v>
      </c>
      <c r="CD178" s="37">
        <v>0</v>
      </c>
      <c r="CE178" s="37">
        <v>0</v>
      </c>
      <c r="CF178" s="37">
        <v>0</v>
      </c>
      <c r="CG178" s="37">
        <v>0</v>
      </c>
      <c r="CH178" s="37">
        <v>0</v>
      </c>
      <c r="CI178" s="37">
        <v>0</v>
      </c>
      <c r="CJ178" s="37">
        <v>0</v>
      </c>
      <c r="CK178" s="37">
        <v>0</v>
      </c>
      <c r="CL178" s="37">
        <v>0</v>
      </c>
      <c r="CM178" s="37">
        <v>0</v>
      </c>
      <c r="CN178" s="37">
        <v>0</v>
      </c>
      <c r="CO178" s="37">
        <v>0</v>
      </c>
      <c r="CP178" s="37">
        <v>0</v>
      </c>
      <c r="CQ178" s="37">
        <v>0</v>
      </c>
      <c r="CR178" s="37">
        <v>0</v>
      </c>
      <c r="CS178" s="37">
        <v>0</v>
      </c>
      <c r="CT178" s="37">
        <v>0</v>
      </c>
      <c r="CU178" s="37">
        <v>0</v>
      </c>
      <c r="CV178" s="37">
        <v>0</v>
      </c>
      <c r="CW178" s="37">
        <v>0</v>
      </c>
      <c r="CX178" s="37">
        <v>0</v>
      </c>
      <c r="CY178" s="37">
        <v>0</v>
      </c>
      <c r="CZ178" s="37">
        <v>0</v>
      </c>
      <c r="DA178" s="37">
        <v>0</v>
      </c>
      <c r="DB178" s="37">
        <v>0</v>
      </c>
      <c r="DC178" s="37">
        <v>0</v>
      </c>
      <c r="DD178" s="37">
        <v>0</v>
      </c>
      <c r="DE178" s="37">
        <v>0</v>
      </c>
      <c r="DF178" s="37">
        <v>0</v>
      </c>
      <c r="DG178" s="37">
        <v>0</v>
      </c>
      <c r="DH178" s="37">
        <v>0</v>
      </c>
      <c r="DI178" s="37">
        <v>0</v>
      </c>
      <c r="DJ178" s="37">
        <v>0</v>
      </c>
      <c r="DK178" s="37">
        <v>0</v>
      </c>
      <c r="DL178" s="37">
        <v>0</v>
      </c>
      <c r="DM178" s="37">
        <v>0</v>
      </c>
      <c r="DN178" s="37">
        <v>0</v>
      </c>
      <c r="DO178" s="37">
        <v>0</v>
      </c>
      <c r="DP178" s="37">
        <v>0</v>
      </c>
      <c r="DQ178" s="37">
        <v>0</v>
      </c>
      <c r="DR178" s="37">
        <v>0</v>
      </c>
      <c r="DS178" s="37">
        <v>0</v>
      </c>
      <c r="DT178" s="37">
        <v>0</v>
      </c>
      <c r="DU178" s="37">
        <v>0</v>
      </c>
      <c r="DV178" s="37">
        <v>0</v>
      </c>
      <c r="DW178" s="37">
        <v>0</v>
      </c>
      <c r="DX178" s="37">
        <f t="shared" si="11"/>
        <v>0</v>
      </c>
      <c r="DY178" s="37">
        <v>0</v>
      </c>
      <c r="DZ178" s="37">
        <v>0</v>
      </c>
      <c r="EA178" s="37">
        <f>SUM(DY178:DZ178)</f>
        <v>0</v>
      </c>
      <c r="EB178" s="37">
        <v>0</v>
      </c>
      <c r="EC178" s="37">
        <v>0</v>
      </c>
      <c r="ED178" s="37">
        <f>SUM(EB178:EC178)</f>
        <v>0</v>
      </c>
      <c r="EE178" s="37">
        <v>0</v>
      </c>
      <c r="EF178" s="37">
        <v>0</v>
      </c>
      <c r="EG178" s="37">
        <f>SUM(ED178:EF178)</f>
        <v>0</v>
      </c>
      <c r="EH178" s="37">
        <v>0</v>
      </c>
      <c r="EI178" s="37">
        <v>0</v>
      </c>
      <c r="EJ178" s="37">
        <f>SUM(EH178:EI178)</f>
        <v>0</v>
      </c>
      <c r="EK178" s="37">
        <f t="shared" si="10"/>
        <v>0</v>
      </c>
      <c r="EL178" s="37">
        <v>0</v>
      </c>
      <c r="EM178" s="37">
        <v>0</v>
      </c>
      <c r="EN178" s="37">
        <v>0</v>
      </c>
      <c r="EO178" s="38">
        <f>SUM(EM178:EN178)</f>
        <v>0</v>
      </c>
    </row>
    <row r="179" spans="1:145" ht="12.75" customHeight="1">
      <c r="A179" s="27" t="s">
        <v>37</v>
      </c>
      <c r="B179" s="6" t="s">
        <v>38</v>
      </c>
      <c r="C179" s="4" t="s">
        <v>39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663.4846938750803</v>
      </c>
      <c r="U179" s="37">
        <v>98.2953695053396</v>
      </c>
      <c r="V179" s="37">
        <v>1663.876926600599</v>
      </c>
      <c r="W179" s="37">
        <v>241.210018560263</v>
      </c>
      <c r="X179" s="37">
        <v>0</v>
      </c>
      <c r="Y179" s="37">
        <v>112.62603185230999</v>
      </c>
      <c r="Z179" s="37">
        <v>0</v>
      </c>
      <c r="AA179" s="37">
        <v>190.91366616937475</v>
      </c>
      <c r="AB179" s="37">
        <v>0</v>
      </c>
      <c r="AC179" s="37">
        <v>55.41682160493684</v>
      </c>
      <c r="AD179" s="37">
        <v>3.056299448761132</v>
      </c>
      <c r="AE179" s="37">
        <v>155.13313190852122</v>
      </c>
      <c r="AF179" s="37">
        <v>0</v>
      </c>
      <c r="AG179" s="37">
        <v>5.2812854474592354</v>
      </c>
      <c r="AH179" s="37">
        <v>2882.699457000464</v>
      </c>
      <c r="AI179" s="37">
        <v>436.6142069658759</v>
      </c>
      <c r="AJ179" s="37">
        <v>0</v>
      </c>
      <c r="AK179" s="37">
        <v>0</v>
      </c>
      <c r="AL179" s="37">
        <v>0</v>
      </c>
      <c r="AM179" s="37">
        <v>294.2779754950005</v>
      </c>
      <c r="AN179" s="37">
        <v>0</v>
      </c>
      <c r="AO179" s="37">
        <v>0</v>
      </c>
      <c r="AP179" s="37">
        <v>721.5640241575937</v>
      </c>
      <c r="AQ179" s="37">
        <v>0</v>
      </c>
      <c r="AR179" s="37">
        <v>0</v>
      </c>
      <c r="AS179" s="37">
        <v>1.4844883036839782</v>
      </c>
      <c r="AT179" s="37">
        <v>0.2619685241795256</v>
      </c>
      <c r="AU179" s="37">
        <v>40.3427858454611</v>
      </c>
      <c r="AV179" s="37">
        <v>23.68502173950706</v>
      </c>
      <c r="AW179" s="37">
        <v>0</v>
      </c>
      <c r="AX179" s="37">
        <v>79.78303030024513</v>
      </c>
      <c r="AY179" s="37">
        <v>1953.122678879809</v>
      </c>
      <c r="AZ179" s="37">
        <v>1338.735017577698</v>
      </c>
      <c r="BA179" s="37">
        <v>71.03473870142395</v>
      </c>
      <c r="BB179" s="37">
        <v>445.96281674535015</v>
      </c>
      <c r="BC179" s="37">
        <v>9.648212841081316</v>
      </c>
      <c r="BD179" s="37">
        <v>2832.6554712218594</v>
      </c>
      <c r="BE179" s="37">
        <v>8851.054917189082</v>
      </c>
      <c r="BF179" s="37">
        <v>887.7861468436986</v>
      </c>
      <c r="BG179" s="37">
        <v>77.06659902586398</v>
      </c>
      <c r="BH179" s="37">
        <v>335.20697716155416</v>
      </c>
      <c r="BI179" s="37">
        <v>157.8329626130133</v>
      </c>
      <c r="BJ179" s="37">
        <v>29.35339848863305</v>
      </c>
      <c r="BK179" s="37">
        <v>190.92440687886608</v>
      </c>
      <c r="BL179" s="37">
        <v>0</v>
      </c>
      <c r="BM179" s="37">
        <v>0</v>
      </c>
      <c r="BN179" s="37">
        <v>0</v>
      </c>
      <c r="BO179" s="37">
        <v>0</v>
      </c>
      <c r="BP179" s="37">
        <v>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48.26088939844891</v>
      </c>
      <c r="BX179" s="37">
        <v>3.0562994487611324</v>
      </c>
      <c r="BY179" s="37">
        <v>0</v>
      </c>
      <c r="BZ179" s="37">
        <v>205.25233869465825</v>
      </c>
      <c r="CA179" s="37">
        <v>114.21827654227316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239.16337824412537</v>
      </c>
      <c r="CH179" s="37">
        <v>49.19567639871215</v>
      </c>
      <c r="CI179" s="37">
        <v>871.2930962230746</v>
      </c>
      <c r="CJ179" s="37">
        <v>18.409750713874768</v>
      </c>
      <c r="CK179" s="37">
        <v>5818.070654763829</v>
      </c>
      <c r="CL179" s="37">
        <v>0</v>
      </c>
      <c r="CM179" s="37">
        <v>79.24154903644379</v>
      </c>
      <c r="CN179" s="37">
        <v>0</v>
      </c>
      <c r="CO179" s="37">
        <v>0</v>
      </c>
      <c r="CP179" s="37">
        <v>0</v>
      </c>
      <c r="CQ179" s="37">
        <v>503.6872307313394</v>
      </c>
      <c r="CR179" s="37">
        <v>25357.312999999995</v>
      </c>
      <c r="CS179" s="37">
        <v>57922.687000000005</v>
      </c>
      <c r="CT179" s="37">
        <v>0</v>
      </c>
      <c r="CU179" s="37">
        <v>0</v>
      </c>
      <c r="CV179" s="37">
        <v>0</v>
      </c>
      <c r="CW179" s="37">
        <v>0</v>
      </c>
      <c r="CX179" s="37">
        <v>0</v>
      </c>
      <c r="CY179" s="37">
        <v>0</v>
      </c>
      <c r="CZ179" s="37">
        <v>1480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28193</v>
      </c>
      <c r="DG179" s="37">
        <v>233277</v>
      </c>
      <c r="DH179" s="37">
        <v>0</v>
      </c>
      <c r="DI179" s="37">
        <v>0</v>
      </c>
      <c r="DJ179" s="37">
        <v>0</v>
      </c>
      <c r="DK179" s="37">
        <v>0</v>
      </c>
      <c r="DL179" s="37">
        <v>1420</v>
      </c>
      <c r="DM179" s="37">
        <v>0</v>
      </c>
      <c r="DN179" s="37">
        <v>0</v>
      </c>
      <c r="DO179" s="37">
        <v>0</v>
      </c>
      <c r="DP179" s="37">
        <v>0</v>
      </c>
      <c r="DQ179" s="37">
        <v>0</v>
      </c>
      <c r="DR179" s="37">
        <v>0</v>
      </c>
      <c r="DS179" s="37">
        <v>0</v>
      </c>
      <c r="DT179" s="37">
        <v>0</v>
      </c>
      <c r="DU179" s="37">
        <v>49.75931233187105</v>
      </c>
      <c r="DV179" s="37">
        <v>0</v>
      </c>
      <c r="DW179" s="37">
        <v>0</v>
      </c>
      <c r="DX179" s="37">
        <f t="shared" si="11"/>
        <v>380500</v>
      </c>
      <c r="DY179" s="37">
        <v>0</v>
      </c>
      <c r="DZ179" s="37">
        <v>0</v>
      </c>
      <c r="EA179" s="37">
        <f>SUM(DY179:DZ179)</f>
        <v>0</v>
      </c>
      <c r="EB179" s="37">
        <v>0</v>
      </c>
      <c r="EC179" s="37">
        <v>0</v>
      </c>
      <c r="ED179" s="37">
        <f>SUM(EB179:EC179)</f>
        <v>0</v>
      </c>
      <c r="EE179" s="37">
        <v>0</v>
      </c>
      <c r="EF179" s="37">
        <v>0</v>
      </c>
      <c r="EG179" s="37">
        <f>SUM(ED179:EF179)</f>
        <v>0</v>
      </c>
      <c r="EH179" s="37">
        <v>0</v>
      </c>
      <c r="EI179" s="37">
        <v>0</v>
      </c>
      <c r="EJ179" s="37">
        <f>SUM(EH179:EI179)</f>
        <v>0</v>
      </c>
      <c r="EK179" s="37">
        <f t="shared" si="10"/>
        <v>380500</v>
      </c>
      <c r="EL179" s="37">
        <v>0</v>
      </c>
      <c r="EM179" s="37">
        <v>0</v>
      </c>
      <c r="EN179" s="37">
        <v>380500</v>
      </c>
      <c r="EO179" s="38">
        <f>SUM(EM179:EN179)</f>
        <v>380500</v>
      </c>
    </row>
    <row r="180" spans="1:145" ht="12.75" customHeight="1">
      <c r="A180" s="27" t="s">
        <v>40</v>
      </c>
      <c r="B180" s="6" t="s">
        <v>41</v>
      </c>
      <c r="C180" s="4" t="s">
        <v>42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7">
        <v>0</v>
      </c>
      <c r="DA180" s="37">
        <v>0</v>
      </c>
      <c r="DB180" s="37">
        <v>0</v>
      </c>
      <c r="DC180" s="37">
        <v>0</v>
      </c>
      <c r="DD180" s="37">
        <v>0</v>
      </c>
      <c r="DE180" s="37">
        <v>0</v>
      </c>
      <c r="DF180" s="37">
        <v>0</v>
      </c>
      <c r="DG180" s="37">
        <v>0</v>
      </c>
      <c r="DH180" s="37">
        <v>0</v>
      </c>
      <c r="DI180" s="37">
        <v>0</v>
      </c>
      <c r="DJ180" s="37">
        <v>0</v>
      </c>
      <c r="DK180" s="37">
        <v>0</v>
      </c>
      <c r="DL180" s="37">
        <v>0</v>
      </c>
      <c r="DM180" s="37">
        <v>0</v>
      </c>
      <c r="DN180" s="37">
        <v>0</v>
      </c>
      <c r="DO180" s="37">
        <v>0</v>
      </c>
      <c r="DP180" s="37">
        <v>0</v>
      </c>
      <c r="DQ180" s="37">
        <v>0</v>
      </c>
      <c r="DR180" s="37">
        <v>0</v>
      </c>
      <c r="DS180" s="37">
        <v>0</v>
      </c>
      <c r="DT180" s="37">
        <v>0</v>
      </c>
      <c r="DU180" s="37">
        <v>0</v>
      </c>
      <c r="DV180" s="37">
        <v>0</v>
      </c>
      <c r="DW180" s="37">
        <v>0</v>
      </c>
      <c r="DX180" s="37">
        <f t="shared" si="11"/>
        <v>0</v>
      </c>
      <c r="DY180" s="37">
        <v>0</v>
      </c>
      <c r="DZ180" s="37">
        <v>0</v>
      </c>
      <c r="EA180" s="37">
        <f>SUM(DY180:DZ180)</f>
        <v>0</v>
      </c>
      <c r="EB180" s="37">
        <v>0</v>
      </c>
      <c r="EC180" s="37">
        <v>0</v>
      </c>
      <c r="ED180" s="37">
        <f>SUM(EB180:EC180)</f>
        <v>0</v>
      </c>
      <c r="EE180" s="37">
        <v>0</v>
      </c>
      <c r="EF180" s="37">
        <v>0</v>
      </c>
      <c r="EG180" s="37">
        <f>SUM(ED180:EF180)</f>
        <v>0</v>
      </c>
      <c r="EH180" s="37">
        <v>0</v>
      </c>
      <c r="EI180" s="37">
        <v>0</v>
      </c>
      <c r="EJ180" s="37">
        <f>SUM(EH180:EI180)</f>
        <v>0</v>
      </c>
      <c r="EK180" s="37">
        <f t="shared" si="10"/>
        <v>0</v>
      </c>
      <c r="EL180" s="37">
        <v>0</v>
      </c>
      <c r="EM180" s="37">
        <v>0</v>
      </c>
      <c r="EN180" s="37">
        <v>0</v>
      </c>
      <c r="EO180" s="38">
        <f>SUM(EM180:EN180)</f>
        <v>0</v>
      </c>
    </row>
    <row r="181" spans="1:145" ht="12.75" customHeight="1">
      <c r="A181" s="27" t="s">
        <v>43</v>
      </c>
      <c r="B181" s="6" t="s">
        <v>44</v>
      </c>
      <c r="C181" s="4" t="s">
        <v>45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37">
        <v>0</v>
      </c>
      <c r="AY181" s="37">
        <v>0</v>
      </c>
      <c r="AZ181" s="37">
        <v>0</v>
      </c>
      <c r="BA181" s="37">
        <v>0</v>
      </c>
      <c r="BB181" s="37">
        <v>0</v>
      </c>
      <c r="BC181" s="37">
        <v>0</v>
      </c>
      <c r="BD181" s="37">
        <v>0</v>
      </c>
      <c r="BE181" s="37">
        <v>0</v>
      </c>
      <c r="BF181" s="37">
        <v>0</v>
      </c>
      <c r="BG181" s="37">
        <v>0</v>
      </c>
      <c r="BH181" s="37">
        <v>0</v>
      </c>
      <c r="BI181" s="37">
        <v>0</v>
      </c>
      <c r="BJ181" s="37">
        <v>0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  <c r="CL181" s="37">
        <v>0</v>
      </c>
      <c r="CM181" s="37">
        <v>0</v>
      </c>
      <c r="CN181" s="37">
        <v>0</v>
      </c>
      <c r="CO181" s="37">
        <v>0</v>
      </c>
      <c r="CP181" s="37">
        <v>0</v>
      </c>
      <c r="CQ181" s="37">
        <v>0</v>
      </c>
      <c r="CR181" s="37">
        <v>0</v>
      </c>
      <c r="CS181" s="37">
        <v>0</v>
      </c>
      <c r="CT181" s="37">
        <v>0</v>
      </c>
      <c r="CU181" s="37">
        <v>0</v>
      </c>
      <c r="CV181" s="37">
        <v>0</v>
      </c>
      <c r="CW181" s="37">
        <v>0</v>
      </c>
      <c r="CX181" s="37">
        <v>0</v>
      </c>
      <c r="CY181" s="37">
        <v>0</v>
      </c>
      <c r="CZ181" s="37">
        <v>0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186200</v>
      </c>
      <c r="DH181" s="37">
        <v>0</v>
      </c>
      <c r="DI181" s="37">
        <v>0</v>
      </c>
      <c r="DJ181" s="37">
        <v>0</v>
      </c>
      <c r="DK181" s="37">
        <v>0</v>
      </c>
      <c r="DL181" s="37">
        <v>0</v>
      </c>
      <c r="DM181" s="37">
        <v>0</v>
      </c>
      <c r="DN181" s="37">
        <v>0</v>
      </c>
      <c r="DO181" s="37">
        <v>0</v>
      </c>
      <c r="DP181" s="37">
        <v>0</v>
      </c>
      <c r="DQ181" s="37">
        <v>0</v>
      </c>
      <c r="DR181" s="37">
        <v>0</v>
      </c>
      <c r="DS181" s="37">
        <v>0</v>
      </c>
      <c r="DT181" s="37">
        <v>0</v>
      </c>
      <c r="DU181" s="37">
        <v>0</v>
      </c>
      <c r="DV181" s="37">
        <v>0</v>
      </c>
      <c r="DW181" s="37">
        <v>0</v>
      </c>
      <c r="DX181" s="37">
        <f t="shared" si="11"/>
        <v>186200</v>
      </c>
      <c r="DY181" s="37">
        <v>0</v>
      </c>
      <c r="DZ181" s="37">
        <v>0</v>
      </c>
      <c r="EA181" s="37">
        <f>SUM(DY181:DZ181)</f>
        <v>0</v>
      </c>
      <c r="EB181" s="37">
        <v>0</v>
      </c>
      <c r="EC181" s="37">
        <v>0</v>
      </c>
      <c r="ED181" s="37">
        <f>SUM(EB181:EC181)</f>
        <v>0</v>
      </c>
      <c r="EE181" s="37">
        <v>0</v>
      </c>
      <c r="EF181" s="37">
        <v>0</v>
      </c>
      <c r="EG181" s="37">
        <f>SUM(ED181:EF181)</f>
        <v>0</v>
      </c>
      <c r="EH181" s="37">
        <v>0</v>
      </c>
      <c r="EI181" s="37">
        <v>0</v>
      </c>
      <c r="EJ181" s="37">
        <f>SUM(EH181:EI181)</f>
        <v>0</v>
      </c>
      <c r="EK181" s="37">
        <f t="shared" si="10"/>
        <v>186200</v>
      </c>
      <c r="EL181" s="37">
        <v>0</v>
      </c>
      <c r="EM181" s="37">
        <v>0</v>
      </c>
      <c r="EN181" s="37">
        <v>186200</v>
      </c>
      <c r="EO181" s="38">
        <f>SUM(EM181:EN181)</f>
        <v>186200</v>
      </c>
    </row>
    <row r="182" spans="1:145" ht="12.75" customHeight="1">
      <c r="A182" s="27" t="s">
        <v>46</v>
      </c>
      <c r="B182" s="6" t="s">
        <v>47</v>
      </c>
      <c r="C182" s="4" t="s">
        <v>48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37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37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37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37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37">
        <v>0</v>
      </c>
      <c r="DU182" s="37">
        <v>0</v>
      </c>
      <c r="DV182" s="37">
        <v>1600</v>
      </c>
      <c r="DW182" s="37">
        <v>0</v>
      </c>
      <c r="DX182" s="37">
        <f t="shared" si="11"/>
        <v>1600</v>
      </c>
      <c r="DY182" s="37">
        <v>0</v>
      </c>
      <c r="DZ182" s="37">
        <v>0</v>
      </c>
      <c r="EA182" s="37">
        <f>SUM(DY182:DZ182)</f>
        <v>0</v>
      </c>
      <c r="EB182" s="37">
        <v>0</v>
      </c>
      <c r="EC182" s="37">
        <v>0</v>
      </c>
      <c r="ED182" s="37">
        <f>SUM(EB182:EC182)</f>
        <v>0</v>
      </c>
      <c r="EE182" s="37">
        <v>0</v>
      </c>
      <c r="EF182" s="37">
        <v>0</v>
      </c>
      <c r="EG182" s="37">
        <f>SUM(ED182:EF182)</f>
        <v>0</v>
      </c>
      <c r="EH182" s="37">
        <v>0</v>
      </c>
      <c r="EI182" s="37">
        <v>0</v>
      </c>
      <c r="EJ182" s="37">
        <f>SUM(EH182:EI182)</f>
        <v>0</v>
      </c>
      <c r="EK182" s="37">
        <f t="shared" si="10"/>
        <v>1600</v>
      </c>
      <c r="EL182" s="37">
        <v>0</v>
      </c>
      <c r="EM182" s="37">
        <v>0</v>
      </c>
      <c r="EN182" s="37">
        <v>1600</v>
      </c>
      <c r="EO182" s="38">
        <f>SUM(EM182:EN182)</f>
        <v>1600</v>
      </c>
    </row>
    <row r="183" spans="1:145" ht="12.75" customHeight="1">
      <c r="A183" s="27" t="s">
        <v>49</v>
      </c>
      <c r="B183" s="6" t="s">
        <v>50</v>
      </c>
      <c r="C183" s="4" t="s">
        <v>51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  <c r="DR183" s="37">
        <v>0</v>
      </c>
      <c r="DS183" s="37">
        <v>0</v>
      </c>
      <c r="DT183" s="37">
        <v>0</v>
      </c>
      <c r="DU183" s="37">
        <v>0</v>
      </c>
      <c r="DV183" s="37">
        <v>0</v>
      </c>
      <c r="DW183" s="37">
        <v>0</v>
      </c>
      <c r="DX183" s="37">
        <f t="shared" si="11"/>
        <v>0</v>
      </c>
      <c r="DY183" s="37">
        <v>0</v>
      </c>
      <c r="DZ183" s="37">
        <v>0</v>
      </c>
      <c r="EA183" s="37">
        <f>SUM(DY183:DZ183)</f>
        <v>0</v>
      </c>
      <c r="EB183" s="37">
        <v>0</v>
      </c>
      <c r="EC183" s="37">
        <v>0</v>
      </c>
      <c r="ED183" s="37">
        <f>SUM(EB183:EC183)</f>
        <v>0</v>
      </c>
      <c r="EE183" s="37">
        <v>0</v>
      </c>
      <c r="EF183" s="37">
        <v>0</v>
      </c>
      <c r="EG183" s="37">
        <f>SUM(ED183:EF183)</f>
        <v>0</v>
      </c>
      <c r="EH183" s="37">
        <v>0</v>
      </c>
      <c r="EI183" s="37">
        <v>0</v>
      </c>
      <c r="EJ183" s="37">
        <f>SUM(EH183:EI183)</f>
        <v>0</v>
      </c>
      <c r="EK183" s="37">
        <f t="shared" si="10"/>
        <v>0</v>
      </c>
      <c r="EL183" s="37">
        <v>0</v>
      </c>
      <c r="EM183" s="37">
        <v>0</v>
      </c>
      <c r="EN183" s="37">
        <v>0</v>
      </c>
      <c r="EO183" s="38">
        <f>SUM(EM183:EN183)</f>
        <v>0</v>
      </c>
    </row>
    <row r="184" spans="1:145" ht="12.75" customHeight="1">
      <c r="A184" s="27" t="s">
        <v>52</v>
      </c>
      <c r="B184" s="6" t="s">
        <v>53</v>
      </c>
      <c r="C184" s="4" t="s">
        <v>54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v>0</v>
      </c>
      <c r="AZ184" s="37">
        <v>0</v>
      </c>
      <c r="BA184" s="37">
        <v>0</v>
      </c>
      <c r="BB184" s="37">
        <v>0</v>
      </c>
      <c r="BC184" s="37">
        <v>0</v>
      </c>
      <c r="BD184" s="37">
        <v>0</v>
      </c>
      <c r="BE184" s="37">
        <v>0</v>
      </c>
      <c r="BF184" s="37">
        <v>0</v>
      </c>
      <c r="BG184" s="37">
        <v>0</v>
      </c>
      <c r="BH184" s="37">
        <v>0</v>
      </c>
      <c r="BI184" s="37">
        <v>0</v>
      </c>
      <c r="BJ184" s="37">
        <v>0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7">
        <v>0</v>
      </c>
      <c r="BY184" s="37">
        <v>0</v>
      </c>
      <c r="BZ184" s="37">
        <v>0</v>
      </c>
      <c r="CA184" s="37">
        <v>0</v>
      </c>
      <c r="CB184" s="37">
        <v>0</v>
      </c>
      <c r="CC184" s="37">
        <v>0</v>
      </c>
      <c r="CD184" s="37">
        <v>0</v>
      </c>
      <c r="CE184" s="37">
        <v>0</v>
      </c>
      <c r="CF184" s="37">
        <v>0</v>
      </c>
      <c r="CG184" s="37">
        <v>0</v>
      </c>
      <c r="CH184" s="37">
        <v>0</v>
      </c>
      <c r="CI184" s="37">
        <v>0</v>
      </c>
      <c r="CJ184" s="37">
        <v>0</v>
      </c>
      <c r="CK184" s="37">
        <v>0</v>
      </c>
      <c r="CL184" s="37">
        <v>0</v>
      </c>
      <c r="CM184" s="37">
        <v>0</v>
      </c>
      <c r="CN184" s="37">
        <v>0</v>
      </c>
      <c r="CO184" s="37">
        <v>0</v>
      </c>
      <c r="CP184" s="37">
        <v>0</v>
      </c>
      <c r="CQ184" s="37">
        <v>0</v>
      </c>
      <c r="CR184" s="37">
        <v>0</v>
      </c>
      <c r="CS184" s="37">
        <v>0</v>
      </c>
      <c r="CT184" s="37">
        <v>0</v>
      </c>
      <c r="CU184" s="37">
        <v>0</v>
      </c>
      <c r="CV184" s="37">
        <v>0</v>
      </c>
      <c r="CW184" s="37">
        <v>0</v>
      </c>
      <c r="CX184" s="37">
        <v>0</v>
      </c>
      <c r="CY184" s="37">
        <v>0</v>
      </c>
      <c r="CZ184" s="37">
        <v>0</v>
      </c>
      <c r="DA184" s="37">
        <v>0</v>
      </c>
      <c r="DB184" s="37">
        <v>0</v>
      </c>
      <c r="DC184" s="37">
        <v>0</v>
      </c>
      <c r="DD184" s="37">
        <v>0</v>
      </c>
      <c r="DE184" s="37">
        <v>0</v>
      </c>
      <c r="DF184" s="37">
        <v>0</v>
      </c>
      <c r="DG184" s="37">
        <v>0</v>
      </c>
      <c r="DH184" s="37">
        <v>0</v>
      </c>
      <c r="DI184" s="37">
        <v>0</v>
      </c>
      <c r="DJ184" s="37">
        <v>0</v>
      </c>
      <c r="DK184" s="37">
        <v>0</v>
      </c>
      <c r="DL184" s="37">
        <v>0</v>
      </c>
      <c r="DM184" s="37">
        <v>0</v>
      </c>
      <c r="DN184" s="37">
        <v>0</v>
      </c>
      <c r="DO184" s="37">
        <v>0</v>
      </c>
      <c r="DP184" s="37">
        <v>0</v>
      </c>
      <c r="DQ184" s="37">
        <v>0</v>
      </c>
      <c r="DR184" s="37">
        <v>0</v>
      </c>
      <c r="DS184" s="37">
        <v>0</v>
      </c>
      <c r="DT184" s="37">
        <v>0</v>
      </c>
      <c r="DU184" s="37">
        <v>0</v>
      </c>
      <c r="DV184" s="37">
        <v>0</v>
      </c>
      <c r="DW184" s="37">
        <v>0</v>
      </c>
      <c r="DX184" s="37">
        <f t="shared" si="11"/>
        <v>0</v>
      </c>
      <c r="DY184" s="37">
        <v>0</v>
      </c>
      <c r="DZ184" s="37">
        <v>0</v>
      </c>
      <c r="EA184" s="37">
        <f>SUM(DY184:DZ184)</f>
        <v>0</v>
      </c>
      <c r="EB184" s="37">
        <v>0</v>
      </c>
      <c r="EC184" s="37">
        <v>0</v>
      </c>
      <c r="ED184" s="37">
        <f>SUM(EB184:EC184)</f>
        <v>0</v>
      </c>
      <c r="EE184" s="37">
        <v>0</v>
      </c>
      <c r="EF184" s="37">
        <v>0</v>
      </c>
      <c r="EG184" s="37">
        <f>SUM(ED184:EF184)</f>
        <v>0</v>
      </c>
      <c r="EH184" s="37">
        <v>0</v>
      </c>
      <c r="EI184" s="37">
        <v>0</v>
      </c>
      <c r="EJ184" s="37">
        <f>SUM(EH184:EI184)</f>
        <v>0</v>
      </c>
      <c r="EK184" s="37">
        <f t="shared" si="10"/>
        <v>0</v>
      </c>
      <c r="EL184" s="37">
        <v>0</v>
      </c>
      <c r="EM184" s="37">
        <v>0</v>
      </c>
      <c r="EN184" s="37">
        <v>0</v>
      </c>
      <c r="EO184" s="38">
        <f>SUM(EM184:EN184)</f>
        <v>0</v>
      </c>
    </row>
    <row r="185" spans="1:145" ht="12.75" customHeight="1">
      <c r="A185" s="27" t="s">
        <v>55</v>
      </c>
      <c r="B185" s="6" t="s">
        <v>56</v>
      </c>
      <c r="C185" s="4" t="s">
        <v>57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  <c r="AU185" s="37">
        <v>0</v>
      </c>
      <c r="AV185" s="37">
        <v>0</v>
      </c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  <c r="CL185" s="37">
        <v>0</v>
      </c>
      <c r="CM185" s="37">
        <v>0</v>
      </c>
      <c r="CN185" s="37">
        <v>0</v>
      </c>
      <c r="CO185" s="37">
        <v>0</v>
      </c>
      <c r="CP185" s="37">
        <v>0</v>
      </c>
      <c r="CQ185" s="37">
        <v>0</v>
      </c>
      <c r="CR185" s="37">
        <v>0</v>
      </c>
      <c r="CS185" s="37">
        <v>0</v>
      </c>
      <c r="CT185" s="37">
        <v>0</v>
      </c>
      <c r="CU185" s="37">
        <v>0</v>
      </c>
      <c r="CV185" s="37">
        <v>0</v>
      </c>
      <c r="CW185" s="37">
        <v>0</v>
      </c>
      <c r="CX185" s="37">
        <v>0</v>
      </c>
      <c r="CY185" s="37">
        <v>0</v>
      </c>
      <c r="CZ185" s="37">
        <v>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0</v>
      </c>
      <c r="DH185" s="37">
        <v>0</v>
      </c>
      <c r="DI185" s="37">
        <v>0</v>
      </c>
      <c r="DJ185" s="37">
        <v>0</v>
      </c>
      <c r="DK185" s="37">
        <v>0</v>
      </c>
      <c r="DL185" s="37">
        <v>0</v>
      </c>
      <c r="DM185" s="37">
        <v>0</v>
      </c>
      <c r="DN185" s="37">
        <v>0</v>
      </c>
      <c r="DO185" s="37">
        <v>0</v>
      </c>
      <c r="DP185" s="37">
        <v>0</v>
      </c>
      <c r="DQ185" s="37">
        <v>0</v>
      </c>
      <c r="DR185" s="37">
        <v>0</v>
      </c>
      <c r="DS185" s="37">
        <v>0</v>
      </c>
      <c r="DT185" s="37">
        <v>0</v>
      </c>
      <c r="DU185" s="37">
        <v>0</v>
      </c>
      <c r="DV185" s="37">
        <v>0</v>
      </c>
      <c r="DW185" s="37">
        <v>0</v>
      </c>
      <c r="DX185" s="37">
        <f t="shared" si="11"/>
        <v>0</v>
      </c>
      <c r="DY185" s="37">
        <v>0</v>
      </c>
      <c r="DZ185" s="37">
        <v>0</v>
      </c>
      <c r="EA185" s="37">
        <f>SUM(DY185:DZ185)</f>
        <v>0</v>
      </c>
      <c r="EB185" s="37">
        <v>0</v>
      </c>
      <c r="EC185" s="37">
        <v>0</v>
      </c>
      <c r="ED185" s="37">
        <f>SUM(EB185:EC185)</f>
        <v>0</v>
      </c>
      <c r="EE185" s="37">
        <v>0</v>
      </c>
      <c r="EF185" s="37">
        <v>0</v>
      </c>
      <c r="EG185" s="37">
        <f>SUM(ED185:EF185)</f>
        <v>0</v>
      </c>
      <c r="EH185" s="37">
        <v>0</v>
      </c>
      <c r="EI185" s="37">
        <v>0</v>
      </c>
      <c r="EJ185" s="37">
        <f>SUM(EH185:EI185)</f>
        <v>0</v>
      </c>
      <c r="EK185" s="37">
        <f t="shared" si="10"/>
        <v>0</v>
      </c>
      <c r="EL185" s="37">
        <v>0</v>
      </c>
      <c r="EM185" s="37">
        <v>0</v>
      </c>
      <c r="EN185" s="37">
        <v>0</v>
      </c>
      <c r="EO185" s="38">
        <f>SUM(EM185:EN185)</f>
        <v>0</v>
      </c>
    </row>
    <row r="186" spans="1:145" ht="12.75" customHeight="1">
      <c r="A186" s="27" t="s">
        <v>58</v>
      </c>
      <c r="B186" s="6" t="s">
        <v>59</v>
      </c>
      <c r="C186" s="4" t="s">
        <v>60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7">
        <v>0</v>
      </c>
      <c r="DA186" s="37">
        <v>0</v>
      </c>
      <c r="DB186" s="37">
        <v>0</v>
      </c>
      <c r="DC186" s="37">
        <v>0</v>
      </c>
      <c r="DD186" s="37">
        <v>0</v>
      </c>
      <c r="DE186" s="37">
        <v>0</v>
      </c>
      <c r="DF186" s="37">
        <v>0</v>
      </c>
      <c r="DG186" s="37">
        <v>0</v>
      </c>
      <c r="DH186" s="37">
        <v>0</v>
      </c>
      <c r="DI186" s="37">
        <v>0</v>
      </c>
      <c r="DJ186" s="37">
        <v>0</v>
      </c>
      <c r="DK186" s="37">
        <v>0</v>
      </c>
      <c r="DL186" s="37">
        <v>0</v>
      </c>
      <c r="DM186" s="37">
        <v>0</v>
      </c>
      <c r="DN186" s="37">
        <v>0</v>
      </c>
      <c r="DO186" s="37">
        <v>0</v>
      </c>
      <c r="DP186" s="37">
        <v>0</v>
      </c>
      <c r="DQ186" s="37">
        <v>0</v>
      </c>
      <c r="DR186" s="37">
        <v>0</v>
      </c>
      <c r="DS186" s="37">
        <v>0</v>
      </c>
      <c r="DT186" s="37">
        <v>0</v>
      </c>
      <c r="DU186" s="37">
        <v>0</v>
      </c>
      <c r="DV186" s="37">
        <v>0</v>
      </c>
      <c r="DW186" s="37">
        <v>0</v>
      </c>
      <c r="DX186" s="37">
        <f t="shared" si="11"/>
        <v>0</v>
      </c>
      <c r="DY186" s="37">
        <v>0</v>
      </c>
      <c r="DZ186" s="37">
        <v>0</v>
      </c>
      <c r="EA186" s="37">
        <f>SUM(DY186:DZ186)</f>
        <v>0</v>
      </c>
      <c r="EB186" s="37">
        <v>0</v>
      </c>
      <c r="EC186" s="37">
        <v>0</v>
      </c>
      <c r="ED186" s="37">
        <f>SUM(EB186:EC186)</f>
        <v>0</v>
      </c>
      <c r="EE186" s="37">
        <v>0</v>
      </c>
      <c r="EF186" s="37">
        <v>0</v>
      </c>
      <c r="EG186" s="37">
        <f>SUM(ED186:EF186)</f>
        <v>0</v>
      </c>
      <c r="EH186" s="37">
        <v>0</v>
      </c>
      <c r="EI186" s="37">
        <v>0</v>
      </c>
      <c r="EJ186" s="37">
        <f>SUM(EH186:EI186)</f>
        <v>0</v>
      </c>
      <c r="EK186" s="37">
        <f t="shared" si="10"/>
        <v>0</v>
      </c>
      <c r="EL186" s="37">
        <v>0</v>
      </c>
      <c r="EM186" s="37">
        <v>0</v>
      </c>
      <c r="EN186" s="37">
        <v>0</v>
      </c>
      <c r="EO186" s="38">
        <f>SUM(EM186:EN186)</f>
        <v>0</v>
      </c>
    </row>
    <row r="187" spans="1:145" ht="12.75" customHeight="1">
      <c r="A187" s="27" t="s">
        <v>61</v>
      </c>
      <c r="B187" s="6" t="s">
        <v>62</v>
      </c>
      <c r="C187" s="4" t="s">
        <v>63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7">
        <v>0</v>
      </c>
      <c r="BY187" s="37">
        <v>0</v>
      </c>
      <c r="BZ187" s="37">
        <v>0</v>
      </c>
      <c r="CA187" s="37">
        <v>0</v>
      </c>
      <c r="CB187" s="37">
        <v>0</v>
      </c>
      <c r="CC187" s="37">
        <v>0</v>
      </c>
      <c r="CD187" s="37">
        <v>0</v>
      </c>
      <c r="CE187" s="37">
        <v>0</v>
      </c>
      <c r="CF187" s="37">
        <v>0</v>
      </c>
      <c r="CG187" s="37">
        <v>0</v>
      </c>
      <c r="CH187" s="37">
        <v>0</v>
      </c>
      <c r="CI187" s="37">
        <v>0</v>
      </c>
      <c r="CJ187" s="37">
        <v>0</v>
      </c>
      <c r="CK187" s="37">
        <v>0</v>
      </c>
      <c r="CL187" s="37">
        <v>0</v>
      </c>
      <c r="CM187" s="37">
        <v>0</v>
      </c>
      <c r="CN187" s="37">
        <v>0</v>
      </c>
      <c r="CO187" s="37">
        <v>0</v>
      </c>
      <c r="CP187" s="37">
        <v>0</v>
      </c>
      <c r="CQ187" s="37">
        <v>0</v>
      </c>
      <c r="CR187" s="37">
        <v>0</v>
      </c>
      <c r="CS187" s="37">
        <v>0</v>
      </c>
      <c r="CT187" s="37">
        <v>0</v>
      </c>
      <c r="CU187" s="37">
        <v>0</v>
      </c>
      <c r="CV187" s="37">
        <v>0</v>
      </c>
      <c r="CW187" s="37">
        <v>0</v>
      </c>
      <c r="CX187" s="37">
        <v>0</v>
      </c>
      <c r="CY187" s="37">
        <v>0</v>
      </c>
      <c r="CZ187" s="37">
        <v>0</v>
      </c>
      <c r="DA187" s="37">
        <v>0</v>
      </c>
      <c r="DB187" s="37">
        <v>0</v>
      </c>
      <c r="DC187" s="37">
        <v>0</v>
      </c>
      <c r="DD187" s="37">
        <v>0</v>
      </c>
      <c r="DE187" s="37">
        <v>0</v>
      </c>
      <c r="DF187" s="37">
        <v>0</v>
      </c>
      <c r="DG187" s="37">
        <v>0</v>
      </c>
      <c r="DH187" s="37">
        <v>0</v>
      </c>
      <c r="DI187" s="37">
        <v>0</v>
      </c>
      <c r="DJ187" s="37">
        <v>0</v>
      </c>
      <c r="DK187" s="37">
        <v>0</v>
      </c>
      <c r="DL187" s="37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0</v>
      </c>
      <c r="DR187" s="37">
        <v>0</v>
      </c>
      <c r="DS187" s="37">
        <v>0</v>
      </c>
      <c r="DT187" s="37">
        <v>0</v>
      </c>
      <c r="DU187" s="37">
        <v>0</v>
      </c>
      <c r="DV187" s="37">
        <v>0</v>
      </c>
      <c r="DW187" s="37">
        <v>0</v>
      </c>
      <c r="DX187" s="37">
        <f t="shared" si="11"/>
        <v>0</v>
      </c>
      <c r="DY187" s="37">
        <v>0</v>
      </c>
      <c r="DZ187" s="37">
        <v>0</v>
      </c>
      <c r="EA187" s="37">
        <f>SUM(DY187:DZ187)</f>
        <v>0</v>
      </c>
      <c r="EB187" s="37">
        <v>0</v>
      </c>
      <c r="EC187" s="37">
        <v>0</v>
      </c>
      <c r="ED187" s="37">
        <f>SUM(EB187:EC187)</f>
        <v>0</v>
      </c>
      <c r="EE187" s="37">
        <v>0</v>
      </c>
      <c r="EF187" s="37">
        <v>0</v>
      </c>
      <c r="EG187" s="37">
        <f>SUM(ED187:EF187)</f>
        <v>0</v>
      </c>
      <c r="EH187" s="37">
        <v>0</v>
      </c>
      <c r="EI187" s="37">
        <v>0</v>
      </c>
      <c r="EJ187" s="37">
        <f>SUM(EH187:EI187)</f>
        <v>0</v>
      </c>
      <c r="EK187" s="37">
        <f t="shared" si="10"/>
        <v>0</v>
      </c>
      <c r="EL187" s="37">
        <v>0</v>
      </c>
      <c r="EM187" s="37">
        <v>0</v>
      </c>
      <c r="EN187" s="37">
        <v>0</v>
      </c>
      <c r="EO187" s="38">
        <f>SUM(EM187:EN187)</f>
        <v>0</v>
      </c>
    </row>
    <row r="188" spans="1:145" ht="12.75" customHeight="1">
      <c r="A188" s="27" t="s">
        <v>64</v>
      </c>
      <c r="B188" s="12" t="s">
        <v>65</v>
      </c>
      <c r="C188" s="4" t="s">
        <v>66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37">
        <v>0</v>
      </c>
      <c r="AY188" s="37">
        <v>0</v>
      </c>
      <c r="AZ188" s="37">
        <v>0</v>
      </c>
      <c r="BA188" s="37">
        <v>0</v>
      </c>
      <c r="BB188" s="37">
        <v>0</v>
      </c>
      <c r="BC188" s="37">
        <v>0</v>
      </c>
      <c r="BD188" s="37">
        <v>0</v>
      </c>
      <c r="BE188" s="37">
        <v>0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0</v>
      </c>
      <c r="BN188" s="37">
        <v>0</v>
      </c>
      <c r="BO188" s="37">
        <v>0</v>
      </c>
      <c r="BP188" s="37">
        <v>0</v>
      </c>
      <c r="BQ188" s="37">
        <v>0</v>
      </c>
      <c r="BR188" s="37">
        <v>0</v>
      </c>
      <c r="BS188" s="37">
        <v>0</v>
      </c>
      <c r="BT188" s="37">
        <v>0</v>
      </c>
      <c r="BU188" s="37">
        <v>0</v>
      </c>
      <c r="BV188" s="37">
        <v>0</v>
      </c>
      <c r="BW188" s="37">
        <v>0</v>
      </c>
      <c r="BX188" s="37">
        <v>0</v>
      </c>
      <c r="BY188" s="37">
        <v>0</v>
      </c>
      <c r="BZ188" s="37">
        <v>0</v>
      </c>
      <c r="CA188" s="37">
        <v>0</v>
      </c>
      <c r="CB188" s="37">
        <v>0</v>
      </c>
      <c r="CC188" s="37">
        <v>0</v>
      </c>
      <c r="CD188" s="37">
        <v>0</v>
      </c>
      <c r="CE188" s="37">
        <v>0</v>
      </c>
      <c r="CF188" s="37">
        <v>0</v>
      </c>
      <c r="CG188" s="37">
        <v>0</v>
      </c>
      <c r="CH188" s="37">
        <v>0</v>
      </c>
      <c r="CI188" s="37">
        <v>0</v>
      </c>
      <c r="CJ188" s="37">
        <v>0</v>
      </c>
      <c r="CK188" s="37">
        <v>0</v>
      </c>
      <c r="CL188" s="37">
        <v>0</v>
      </c>
      <c r="CM188" s="37">
        <v>0</v>
      </c>
      <c r="CN188" s="37">
        <v>0</v>
      </c>
      <c r="CO188" s="37">
        <v>0</v>
      </c>
      <c r="CP188" s="37">
        <v>0</v>
      </c>
      <c r="CQ188" s="37">
        <v>0</v>
      </c>
      <c r="CR188" s="37">
        <v>0</v>
      </c>
      <c r="CS188" s="37">
        <v>0</v>
      </c>
      <c r="CT188" s="37">
        <v>0</v>
      </c>
      <c r="CU188" s="37">
        <v>0</v>
      </c>
      <c r="CV188" s="37">
        <v>0</v>
      </c>
      <c r="CW188" s="37">
        <v>0</v>
      </c>
      <c r="CX188" s="37">
        <v>0</v>
      </c>
      <c r="CY188" s="37">
        <v>0</v>
      </c>
      <c r="CZ188" s="37">
        <v>0</v>
      </c>
      <c r="DA188" s="37">
        <v>0</v>
      </c>
      <c r="DB188" s="37">
        <v>0</v>
      </c>
      <c r="DC188" s="37">
        <v>0</v>
      </c>
      <c r="DD188" s="37">
        <v>0</v>
      </c>
      <c r="DE188" s="37">
        <v>0</v>
      </c>
      <c r="DF188" s="37">
        <v>0</v>
      </c>
      <c r="DG188" s="37">
        <v>0</v>
      </c>
      <c r="DH188" s="37">
        <v>0</v>
      </c>
      <c r="DI188" s="37">
        <v>0</v>
      </c>
      <c r="DJ188" s="37">
        <v>0</v>
      </c>
      <c r="DK188" s="37">
        <v>0</v>
      </c>
      <c r="DL188" s="37">
        <v>0</v>
      </c>
      <c r="DM188" s="37">
        <v>0</v>
      </c>
      <c r="DN188" s="37">
        <v>0</v>
      </c>
      <c r="DO188" s="37">
        <v>0</v>
      </c>
      <c r="DP188" s="37">
        <v>0</v>
      </c>
      <c r="DQ188" s="37">
        <v>0</v>
      </c>
      <c r="DR188" s="37">
        <v>0</v>
      </c>
      <c r="DS188" s="37">
        <v>0</v>
      </c>
      <c r="DT188" s="37">
        <v>0</v>
      </c>
      <c r="DU188" s="37">
        <v>0</v>
      </c>
      <c r="DV188" s="37">
        <v>0</v>
      </c>
      <c r="DW188" s="37">
        <v>0</v>
      </c>
      <c r="DX188" s="37">
        <f t="shared" si="11"/>
        <v>0</v>
      </c>
      <c r="DY188" s="37">
        <v>0</v>
      </c>
      <c r="DZ188" s="37">
        <v>0</v>
      </c>
      <c r="EA188" s="37">
        <f>SUM(DY188:DZ188)</f>
        <v>0</v>
      </c>
      <c r="EB188" s="37">
        <v>0</v>
      </c>
      <c r="EC188" s="37">
        <v>0</v>
      </c>
      <c r="ED188" s="37">
        <f>SUM(EB188:EC188)</f>
        <v>0</v>
      </c>
      <c r="EE188" s="37">
        <v>0</v>
      </c>
      <c r="EF188" s="37">
        <v>0</v>
      </c>
      <c r="EG188" s="37">
        <f>SUM(ED188:EF188)</f>
        <v>0</v>
      </c>
      <c r="EH188" s="37">
        <v>0</v>
      </c>
      <c r="EI188" s="37">
        <v>0</v>
      </c>
      <c r="EJ188" s="37">
        <f>SUM(EH188:EI188)</f>
        <v>0</v>
      </c>
      <c r="EK188" s="37">
        <f t="shared" si="10"/>
        <v>0</v>
      </c>
      <c r="EL188" s="37">
        <v>0</v>
      </c>
      <c r="EM188" s="37">
        <v>0</v>
      </c>
      <c r="EN188" s="37">
        <v>0</v>
      </c>
      <c r="EO188" s="38">
        <f>SUM(EM188:EN188)</f>
        <v>0</v>
      </c>
    </row>
    <row r="189" spans="1:145" ht="12.75" customHeight="1">
      <c r="A189" s="27" t="s">
        <v>67</v>
      </c>
      <c r="B189" s="12" t="s">
        <v>68</v>
      </c>
      <c r="C189" s="4" t="s">
        <v>69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37">
        <v>0</v>
      </c>
      <c r="AY189" s="37">
        <v>0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  <c r="BE189" s="37">
        <v>0</v>
      </c>
      <c r="BF189" s="37">
        <v>0</v>
      </c>
      <c r="BG189" s="37">
        <v>0</v>
      </c>
      <c r="BH189" s="37">
        <v>0</v>
      </c>
      <c r="BI189" s="37">
        <v>0</v>
      </c>
      <c r="BJ189" s="37">
        <v>0</v>
      </c>
      <c r="BK189" s="37">
        <v>0</v>
      </c>
      <c r="BL189" s="37">
        <v>0</v>
      </c>
      <c r="BM189" s="37">
        <v>0</v>
      </c>
      <c r="BN189" s="37">
        <v>0</v>
      </c>
      <c r="BO189" s="37">
        <v>0</v>
      </c>
      <c r="BP189" s="37">
        <v>0</v>
      </c>
      <c r="BQ189" s="37">
        <v>0</v>
      </c>
      <c r="BR189" s="37">
        <v>0</v>
      </c>
      <c r="BS189" s="37">
        <v>0</v>
      </c>
      <c r="BT189" s="37">
        <v>0</v>
      </c>
      <c r="BU189" s="37">
        <v>0</v>
      </c>
      <c r="BV189" s="37">
        <v>0</v>
      </c>
      <c r="BW189" s="37">
        <v>0</v>
      </c>
      <c r="BX189" s="37">
        <v>0</v>
      </c>
      <c r="BY189" s="37">
        <v>0</v>
      </c>
      <c r="BZ189" s="37">
        <v>0</v>
      </c>
      <c r="CA189" s="37">
        <v>0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0</v>
      </c>
      <c r="CH189" s="37">
        <v>0</v>
      </c>
      <c r="CI189" s="37">
        <v>0</v>
      </c>
      <c r="CJ189" s="37">
        <v>0</v>
      </c>
      <c r="CK189" s="37">
        <v>0</v>
      </c>
      <c r="CL189" s="37">
        <v>0</v>
      </c>
      <c r="CM189" s="37">
        <v>0</v>
      </c>
      <c r="CN189" s="37">
        <v>0</v>
      </c>
      <c r="CO189" s="37">
        <v>0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7">
        <v>0</v>
      </c>
      <c r="DA189" s="37">
        <v>0</v>
      </c>
      <c r="DB189" s="37">
        <v>0</v>
      </c>
      <c r="DC189" s="37">
        <v>0</v>
      </c>
      <c r="DD189" s="37">
        <v>0</v>
      </c>
      <c r="DE189" s="37">
        <v>0</v>
      </c>
      <c r="DF189" s="37">
        <v>0</v>
      </c>
      <c r="DG189" s="37">
        <v>0</v>
      </c>
      <c r="DH189" s="37">
        <v>0</v>
      </c>
      <c r="DI189" s="37">
        <v>0</v>
      </c>
      <c r="DJ189" s="37">
        <v>0</v>
      </c>
      <c r="DK189" s="37">
        <v>0</v>
      </c>
      <c r="DL189" s="37">
        <v>0</v>
      </c>
      <c r="DM189" s="37">
        <v>0</v>
      </c>
      <c r="DN189" s="37">
        <v>0</v>
      </c>
      <c r="DO189" s="37">
        <v>0</v>
      </c>
      <c r="DP189" s="37">
        <v>0</v>
      </c>
      <c r="DQ189" s="37">
        <v>0</v>
      </c>
      <c r="DR189" s="37">
        <v>0</v>
      </c>
      <c r="DS189" s="37">
        <v>0</v>
      </c>
      <c r="DT189" s="37">
        <v>0</v>
      </c>
      <c r="DU189" s="37">
        <v>0</v>
      </c>
      <c r="DV189" s="37">
        <v>0</v>
      </c>
      <c r="DW189" s="37">
        <v>0</v>
      </c>
      <c r="DX189" s="37">
        <f t="shared" si="11"/>
        <v>0</v>
      </c>
      <c r="DY189" s="37">
        <v>0</v>
      </c>
      <c r="DZ189" s="37">
        <v>0</v>
      </c>
      <c r="EA189" s="37">
        <f>SUM(DY189:DZ189)</f>
        <v>0</v>
      </c>
      <c r="EB189" s="37">
        <v>0</v>
      </c>
      <c r="EC189" s="37">
        <v>0</v>
      </c>
      <c r="ED189" s="37">
        <f>SUM(EB189:EC189)</f>
        <v>0</v>
      </c>
      <c r="EE189" s="37">
        <v>0</v>
      </c>
      <c r="EF189" s="37">
        <v>0</v>
      </c>
      <c r="EG189" s="37">
        <f>SUM(ED189:EF189)</f>
        <v>0</v>
      </c>
      <c r="EH189" s="37">
        <v>0</v>
      </c>
      <c r="EI189" s="37">
        <v>0</v>
      </c>
      <c r="EJ189" s="37">
        <f>SUM(EH189:EI189)</f>
        <v>0</v>
      </c>
      <c r="EK189" s="37">
        <f t="shared" si="10"/>
        <v>0</v>
      </c>
      <c r="EL189" s="37">
        <v>0</v>
      </c>
      <c r="EM189" s="37">
        <v>0</v>
      </c>
      <c r="EN189" s="37">
        <v>0</v>
      </c>
      <c r="EO189" s="38">
        <f>SUM(EM189:EN189)</f>
        <v>0</v>
      </c>
    </row>
    <row r="190" spans="1:145" ht="12.75" customHeight="1">
      <c r="A190" s="27" t="s">
        <v>70</v>
      </c>
      <c r="B190" s="12" t="s">
        <v>71</v>
      </c>
      <c r="C190" s="4" t="s">
        <v>72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  <c r="BE190" s="37">
        <v>0</v>
      </c>
      <c r="BF190" s="37">
        <v>0</v>
      </c>
      <c r="BG190" s="37">
        <v>0</v>
      </c>
      <c r="BH190" s="37">
        <v>0</v>
      </c>
      <c r="BI190" s="37">
        <v>0</v>
      </c>
      <c r="BJ190" s="37">
        <v>0</v>
      </c>
      <c r="BK190" s="37">
        <v>0</v>
      </c>
      <c r="BL190" s="37">
        <v>0</v>
      </c>
      <c r="BM190" s="37">
        <v>0</v>
      </c>
      <c r="BN190" s="37">
        <v>0</v>
      </c>
      <c r="BO190" s="37">
        <v>0</v>
      </c>
      <c r="BP190" s="37">
        <v>0</v>
      </c>
      <c r="BQ190" s="37">
        <v>0</v>
      </c>
      <c r="BR190" s="37">
        <v>0</v>
      </c>
      <c r="BS190" s="37">
        <v>0</v>
      </c>
      <c r="BT190" s="37">
        <v>0</v>
      </c>
      <c r="BU190" s="37">
        <v>0</v>
      </c>
      <c r="BV190" s="37">
        <v>0</v>
      </c>
      <c r="BW190" s="37">
        <v>0</v>
      </c>
      <c r="BX190" s="37">
        <v>0</v>
      </c>
      <c r="BY190" s="37">
        <v>0</v>
      </c>
      <c r="BZ190" s="37">
        <v>0</v>
      </c>
      <c r="CA190" s="37">
        <v>0</v>
      </c>
      <c r="CB190" s="37">
        <v>0</v>
      </c>
      <c r="CC190" s="37">
        <v>0</v>
      </c>
      <c r="CD190" s="37">
        <v>0</v>
      </c>
      <c r="CE190" s="37">
        <v>0</v>
      </c>
      <c r="CF190" s="37">
        <v>0</v>
      </c>
      <c r="CG190" s="37">
        <v>0</v>
      </c>
      <c r="CH190" s="37">
        <v>0</v>
      </c>
      <c r="CI190" s="37">
        <v>0</v>
      </c>
      <c r="CJ190" s="37">
        <v>0</v>
      </c>
      <c r="CK190" s="37">
        <v>0</v>
      </c>
      <c r="CL190" s="37">
        <v>0</v>
      </c>
      <c r="CM190" s="37">
        <v>0</v>
      </c>
      <c r="CN190" s="37">
        <v>0</v>
      </c>
      <c r="CO190" s="37">
        <v>0</v>
      </c>
      <c r="CP190" s="37">
        <v>0</v>
      </c>
      <c r="CQ190" s="37">
        <v>0</v>
      </c>
      <c r="CR190" s="37">
        <v>0</v>
      </c>
      <c r="CS190" s="37">
        <v>0</v>
      </c>
      <c r="CT190" s="37">
        <v>0</v>
      </c>
      <c r="CU190" s="37">
        <v>0</v>
      </c>
      <c r="CV190" s="37">
        <v>0</v>
      </c>
      <c r="CW190" s="37">
        <v>0</v>
      </c>
      <c r="CX190" s="37">
        <v>0</v>
      </c>
      <c r="CY190" s="37">
        <v>0</v>
      </c>
      <c r="CZ190" s="37">
        <v>0</v>
      </c>
      <c r="DA190" s="37">
        <v>0</v>
      </c>
      <c r="DB190" s="37">
        <v>0</v>
      </c>
      <c r="DC190" s="37">
        <v>0</v>
      </c>
      <c r="DD190" s="37">
        <v>0</v>
      </c>
      <c r="DE190" s="37">
        <v>0</v>
      </c>
      <c r="DF190" s="37">
        <v>0</v>
      </c>
      <c r="DG190" s="37">
        <v>0</v>
      </c>
      <c r="DH190" s="37">
        <v>0</v>
      </c>
      <c r="DI190" s="37">
        <v>0</v>
      </c>
      <c r="DJ190" s="37">
        <v>0</v>
      </c>
      <c r="DK190" s="37">
        <v>0</v>
      </c>
      <c r="DL190" s="37">
        <v>0</v>
      </c>
      <c r="DM190" s="37">
        <v>0</v>
      </c>
      <c r="DN190" s="37">
        <v>0</v>
      </c>
      <c r="DO190" s="37">
        <v>0</v>
      </c>
      <c r="DP190" s="37">
        <v>0</v>
      </c>
      <c r="DQ190" s="37">
        <v>0</v>
      </c>
      <c r="DR190" s="37">
        <v>0</v>
      </c>
      <c r="DS190" s="37">
        <v>0</v>
      </c>
      <c r="DT190" s="37">
        <v>0</v>
      </c>
      <c r="DU190" s="37">
        <v>0</v>
      </c>
      <c r="DV190" s="37">
        <v>0</v>
      </c>
      <c r="DW190" s="37">
        <v>0</v>
      </c>
      <c r="DX190" s="37">
        <f t="shared" si="11"/>
        <v>0</v>
      </c>
      <c r="DY190" s="37">
        <v>0</v>
      </c>
      <c r="DZ190" s="37">
        <v>0</v>
      </c>
      <c r="EA190" s="37">
        <f>SUM(DY190:DZ190)</f>
        <v>0</v>
      </c>
      <c r="EB190" s="37">
        <v>0</v>
      </c>
      <c r="EC190" s="37">
        <v>0</v>
      </c>
      <c r="ED190" s="37">
        <f>SUM(EB190:EC190)</f>
        <v>0</v>
      </c>
      <c r="EE190" s="37">
        <v>0</v>
      </c>
      <c r="EF190" s="37">
        <v>0</v>
      </c>
      <c r="EG190" s="37">
        <f>SUM(ED190:EF190)</f>
        <v>0</v>
      </c>
      <c r="EH190" s="37">
        <v>0</v>
      </c>
      <c r="EI190" s="37">
        <v>0</v>
      </c>
      <c r="EJ190" s="37">
        <f>SUM(EH190:EI190)</f>
        <v>0</v>
      </c>
      <c r="EK190" s="37">
        <f t="shared" si="10"/>
        <v>0</v>
      </c>
      <c r="EL190" s="37">
        <v>0</v>
      </c>
      <c r="EM190" s="37">
        <v>0</v>
      </c>
      <c r="EN190" s="37">
        <v>0</v>
      </c>
      <c r="EO190" s="38">
        <f>SUM(EM190:EN190)</f>
        <v>0</v>
      </c>
    </row>
    <row r="191" spans="1:145" ht="12.75" customHeight="1">
      <c r="A191" s="27" t="s">
        <v>73</v>
      </c>
      <c r="B191" s="12" t="s">
        <v>74</v>
      </c>
      <c r="C191" s="4" t="s">
        <v>75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37">
        <v>0</v>
      </c>
      <c r="AT191" s="37"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v>0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  <c r="BE191" s="37">
        <v>0</v>
      </c>
      <c r="BF191" s="37">
        <v>0</v>
      </c>
      <c r="BG191" s="37">
        <v>0</v>
      </c>
      <c r="BH191" s="37">
        <v>0</v>
      </c>
      <c r="BI191" s="37">
        <v>0</v>
      </c>
      <c r="BJ191" s="37">
        <v>0</v>
      </c>
      <c r="BK191" s="37">
        <v>0</v>
      </c>
      <c r="BL191" s="37">
        <v>0</v>
      </c>
      <c r="BM191" s="37">
        <v>0</v>
      </c>
      <c r="BN191" s="37">
        <v>0</v>
      </c>
      <c r="BO191" s="37">
        <v>0</v>
      </c>
      <c r="BP191" s="37">
        <v>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7">
        <v>0</v>
      </c>
      <c r="BY191" s="37">
        <v>0</v>
      </c>
      <c r="BZ191" s="37">
        <v>0</v>
      </c>
      <c r="CA191" s="37">
        <v>0</v>
      </c>
      <c r="CB191" s="37">
        <v>0</v>
      </c>
      <c r="CC191" s="37">
        <v>0</v>
      </c>
      <c r="CD191" s="37">
        <v>0</v>
      </c>
      <c r="CE191" s="37">
        <v>0</v>
      </c>
      <c r="CF191" s="37">
        <v>0</v>
      </c>
      <c r="CG191" s="37">
        <v>0</v>
      </c>
      <c r="CH191" s="37">
        <v>0</v>
      </c>
      <c r="CI191" s="37">
        <v>0</v>
      </c>
      <c r="CJ191" s="37">
        <v>0</v>
      </c>
      <c r="CK191" s="37">
        <v>0</v>
      </c>
      <c r="CL191" s="37">
        <v>0</v>
      </c>
      <c r="CM191" s="37">
        <v>0</v>
      </c>
      <c r="CN191" s="37">
        <v>0</v>
      </c>
      <c r="CO191" s="37">
        <v>0</v>
      </c>
      <c r="CP191" s="37">
        <v>0</v>
      </c>
      <c r="CQ191" s="37">
        <v>0</v>
      </c>
      <c r="CR191" s="37">
        <v>0</v>
      </c>
      <c r="CS191" s="37">
        <v>0</v>
      </c>
      <c r="CT191" s="37">
        <v>0</v>
      </c>
      <c r="CU191" s="37">
        <v>0</v>
      </c>
      <c r="CV191" s="37">
        <v>0</v>
      </c>
      <c r="CW191" s="37">
        <v>0</v>
      </c>
      <c r="CX191" s="37">
        <v>0</v>
      </c>
      <c r="CY191" s="37">
        <v>0</v>
      </c>
      <c r="CZ191" s="37">
        <v>0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0</v>
      </c>
      <c r="DH191" s="37">
        <v>0</v>
      </c>
      <c r="DI191" s="37">
        <v>0</v>
      </c>
      <c r="DJ191" s="37">
        <v>0</v>
      </c>
      <c r="DK191" s="37">
        <v>0</v>
      </c>
      <c r="DL191" s="37">
        <v>0</v>
      </c>
      <c r="DM191" s="37">
        <v>0</v>
      </c>
      <c r="DN191" s="37">
        <v>0</v>
      </c>
      <c r="DO191" s="37">
        <v>0</v>
      </c>
      <c r="DP191" s="37">
        <v>0</v>
      </c>
      <c r="DQ191" s="37">
        <v>0</v>
      </c>
      <c r="DR191" s="37">
        <v>0</v>
      </c>
      <c r="DS191" s="37">
        <v>0</v>
      </c>
      <c r="DT191" s="37">
        <v>0</v>
      </c>
      <c r="DU191" s="37">
        <v>0</v>
      </c>
      <c r="DV191" s="37">
        <v>0</v>
      </c>
      <c r="DW191" s="37">
        <v>0</v>
      </c>
      <c r="DX191" s="37">
        <f t="shared" si="11"/>
        <v>0</v>
      </c>
      <c r="DY191" s="37">
        <v>0</v>
      </c>
      <c r="DZ191" s="37">
        <v>0</v>
      </c>
      <c r="EA191" s="37">
        <f>SUM(DY191:DZ191)</f>
        <v>0</v>
      </c>
      <c r="EB191" s="37">
        <v>0</v>
      </c>
      <c r="EC191" s="37">
        <v>0</v>
      </c>
      <c r="ED191" s="37">
        <f>SUM(EB191:EC191)</f>
        <v>0</v>
      </c>
      <c r="EE191" s="37">
        <v>0</v>
      </c>
      <c r="EF191" s="37">
        <v>0</v>
      </c>
      <c r="EG191" s="37">
        <f>SUM(ED191:EF191)</f>
        <v>0</v>
      </c>
      <c r="EH191" s="37">
        <v>0</v>
      </c>
      <c r="EI191" s="37">
        <v>0</v>
      </c>
      <c r="EJ191" s="37">
        <f>SUM(EH191:EI191)</f>
        <v>0</v>
      </c>
      <c r="EK191" s="37">
        <f t="shared" si="10"/>
        <v>0</v>
      </c>
      <c r="EL191" s="37">
        <v>0</v>
      </c>
      <c r="EM191" s="37">
        <v>0</v>
      </c>
      <c r="EN191" s="37">
        <v>0</v>
      </c>
      <c r="EO191" s="38">
        <f>SUM(EM191:EN191)</f>
        <v>0</v>
      </c>
    </row>
    <row r="192" spans="1:145" ht="12.75" customHeight="1">
      <c r="A192" s="27" t="s">
        <v>76</v>
      </c>
      <c r="B192" s="12" t="s">
        <v>77</v>
      </c>
      <c r="C192" s="4" t="s">
        <v>78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  <c r="BE192" s="37">
        <v>0</v>
      </c>
      <c r="BF192" s="37">
        <v>0</v>
      </c>
      <c r="BG192" s="37">
        <v>0</v>
      </c>
      <c r="BH192" s="37">
        <v>0</v>
      </c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7">
        <v>0</v>
      </c>
      <c r="BY192" s="37">
        <v>0</v>
      </c>
      <c r="BZ192" s="37">
        <v>0</v>
      </c>
      <c r="CA192" s="37">
        <v>0</v>
      </c>
      <c r="CB192" s="37">
        <v>0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7">
        <v>0</v>
      </c>
      <c r="DA192" s="37">
        <v>0</v>
      </c>
      <c r="DB192" s="37">
        <v>0</v>
      </c>
      <c r="DC192" s="37">
        <v>0</v>
      </c>
      <c r="DD192" s="37">
        <v>0</v>
      </c>
      <c r="DE192" s="37">
        <v>0</v>
      </c>
      <c r="DF192" s="37">
        <v>0</v>
      </c>
      <c r="DG192" s="37">
        <v>0</v>
      </c>
      <c r="DH192" s="37">
        <v>0</v>
      </c>
      <c r="DI192" s="37">
        <v>0</v>
      </c>
      <c r="DJ192" s="37">
        <v>0</v>
      </c>
      <c r="DK192" s="37">
        <v>0</v>
      </c>
      <c r="DL192" s="37">
        <v>0</v>
      </c>
      <c r="DM192" s="37">
        <v>0</v>
      </c>
      <c r="DN192" s="37">
        <v>0</v>
      </c>
      <c r="DO192" s="37">
        <v>0</v>
      </c>
      <c r="DP192" s="37">
        <v>0</v>
      </c>
      <c r="DQ192" s="37">
        <v>0</v>
      </c>
      <c r="DR192" s="37">
        <v>0</v>
      </c>
      <c r="DS192" s="37">
        <v>0</v>
      </c>
      <c r="DT192" s="37">
        <v>0</v>
      </c>
      <c r="DU192" s="37">
        <v>0</v>
      </c>
      <c r="DV192" s="37">
        <v>0</v>
      </c>
      <c r="DW192" s="37">
        <v>0</v>
      </c>
      <c r="DX192" s="37">
        <f t="shared" si="11"/>
        <v>0</v>
      </c>
      <c r="DY192" s="37">
        <v>0</v>
      </c>
      <c r="DZ192" s="37">
        <v>0</v>
      </c>
      <c r="EA192" s="37">
        <f>SUM(DY192:DZ192)</f>
        <v>0</v>
      </c>
      <c r="EB192" s="37">
        <v>0</v>
      </c>
      <c r="EC192" s="37">
        <v>0</v>
      </c>
      <c r="ED192" s="37">
        <f>SUM(EB192:EC192)</f>
        <v>0</v>
      </c>
      <c r="EE192" s="37">
        <v>0</v>
      </c>
      <c r="EF192" s="37">
        <v>0</v>
      </c>
      <c r="EG192" s="37">
        <f>SUM(ED192:EF192)</f>
        <v>0</v>
      </c>
      <c r="EH192" s="37">
        <v>0</v>
      </c>
      <c r="EI192" s="37">
        <v>0</v>
      </c>
      <c r="EJ192" s="37">
        <f>SUM(EH192:EI192)</f>
        <v>0</v>
      </c>
      <c r="EK192" s="37">
        <f t="shared" si="10"/>
        <v>0</v>
      </c>
      <c r="EL192" s="37">
        <v>0</v>
      </c>
      <c r="EM192" s="37">
        <v>0</v>
      </c>
      <c r="EN192" s="37">
        <v>0</v>
      </c>
      <c r="EO192" s="38">
        <f>SUM(EM192:EN192)</f>
        <v>0</v>
      </c>
    </row>
    <row r="193" spans="1:145" ht="12.75" customHeight="1">
      <c r="A193" s="27" t="s">
        <v>79</v>
      </c>
      <c r="B193" s="12" t="s">
        <v>80</v>
      </c>
      <c r="C193" s="4" t="s">
        <v>81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  <c r="AU193" s="37">
        <v>0</v>
      </c>
      <c r="AV193" s="37">
        <v>0</v>
      </c>
      <c r="AW193" s="37">
        <v>0</v>
      </c>
      <c r="AX193" s="37">
        <v>0</v>
      </c>
      <c r="AY193" s="37">
        <v>0</v>
      </c>
      <c r="AZ193" s="37">
        <v>0</v>
      </c>
      <c r="BA193" s="37">
        <v>0</v>
      </c>
      <c r="BB193" s="37">
        <v>0</v>
      </c>
      <c r="BC193" s="37">
        <v>0</v>
      </c>
      <c r="BD193" s="37">
        <v>0</v>
      </c>
      <c r="BE193" s="37">
        <v>0</v>
      </c>
      <c r="BF193" s="37">
        <v>0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  <c r="CL193" s="37">
        <v>0</v>
      </c>
      <c r="CM193" s="37">
        <v>0</v>
      </c>
      <c r="CN193" s="37">
        <v>0</v>
      </c>
      <c r="CO193" s="37">
        <v>0</v>
      </c>
      <c r="CP193" s="37">
        <v>0</v>
      </c>
      <c r="CQ193" s="37">
        <v>0</v>
      </c>
      <c r="CR193" s="37">
        <v>0</v>
      </c>
      <c r="CS193" s="37">
        <v>0</v>
      </c>
      <c r="CT193" s="37">
        <v>0</v>
      </c>
      <c r="CU193" s="37">
        <v>0</v>
      </c>
      <c r="CV193" s="37">
        <v>0</v>
      </c>
      <c r="CW193" s="37">
        <v>0</v>
      </c>
      <c r="CX193" s="37">
        <v>0</v>
      </c>
      <c r="CY193" s="37">
        <v>0</v>
      </c>
      <c r="CZ193" s="37">
        <v>0</v>
      </c>
      <c r="DA193" s="37">
        <v>0</v>
      </c>
      <c r="DB193" s="37">
        <v>0</v>
      </c>
      <c r="DC193" s="37">
        <v>0</v>
      </c>
      <c r="DD193" s="37">
        <v>0</v>
      </c>
      <c r="DE193" s="37">
        <v>0</v>
      </c>
      <c r="DF193" s="37">
        <v>0</v>
      </c>
      <c r="DG193" s="37">
        <v>0</v>
      </c>
      <c r="DH193" s="37">
        <v>0</v>
      </c>
      <c r="DI193" s="37">
        <v>0</v>
      </c>
      <c r="DJ193" s="37">
        <v>0</v>
      </c>
      <c r="DK193" s="37">
        <v>0</v>
      </c>
      <c r="DL193" s="37">
        <v>0</v>
      </c>
      <c r="DM193" s="37">
        <v>0</v>
      </c>
      <c r="DN193" s="37">
        <v>0</v>
      </c>
      <c r="DO193" s="37">
        <v>0</v>
      </c>
      <c r="DP193" s="37">
        <v>0</v>
      </c>
      <c r="DQ193" s="37">
        <v>0</v>
      </c>
      <c r="DR193" s="37">
        <v>0</v>
      </c>
      <c r="DS193" s="37">
        <v>0</v>
      </c>
      <c r="DT193" s="37">
        <v>0</v>
      </c>
      <c r="DU193" s="37">
        <v>0</v>
      </c>
      <c r="DV193" s="37">
        <v>0</v>
      </c>
      <c r="DW193" s="37">
        <v>0</v>
      </c>
      <c r="DX193" s="37">
        <f t="shared" si="11"/>
        <v>0</v>
      </c>
      <c r="DY193" s="37">
        <v>0</v>
      </c>
      <c r="DZ193" s="37">
        <v>0</v>
      </c>
      <c r="EA193" s="37">
        <f>SUM(DY193:DZ193)</f>
        <v>0</v>
      </c>
      <c r="EB193" s="37">
        <v>0</v>
      </c>
      <c r="EC193" s="37">
        <v>0</v>
      </c>
      <c r="ED193" s="37">
        <f>SUM(EB193:EC193)</f>
        <v>0</v>
      </c>
      <c r="EE193" s="37">
        <v>0</v>
      </c>
      <c r="EF193" s="37">
        <v>0</v>
      </c>
      <c r="EG193" s="37">
        <f>SUM(ED193:EF193)</f>
        <v>0</v>
      </c>
      <c r="EH193" s="37">
        <v>0</v>
      </c>
      <c r="EI193" s="37">
        <v>0</v>
      </c>
      <c r="EJ193" s="37">
        <f>SUM(EH193:EI193)</f>
        <v>0</v>
      </c>
      <c r="EK193" s="37">
        <f t="shared" si="10"/>
        <v>0</v>
      </c>
      <c r="EL193" s="37">
        <v>0</v>
      </c>
      <c r="EM193" s="37">
        <v>0</v>
      </c>
      <c r="EN193" s="37">
        <v>0</v>
      </c>
      <c r="EO193" s="38">
        <f>SUM(EM193:EN193)</f>
        <v>0</v>
      </c>
    </row>
    <row r="194" spans="1:145" ht="12.75" customHeight="1">
      <c r="A194" s="27" t="s">
        <v>82</v>
      </c>
      <c r="B194" s="12" t="s">
        <v>83</v>
      </c>
      <c r="C194" s="4" t="s">
        <v>84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37">
        <v>0</v>
      </c>
      <c r="AY194" s="37">
        <v>0</v>
      </c>
      <c r="AZ194" s="37">
        <v>0</v>
      </c>
      <c r="BA194" s="37">
        <v>0</v>
      </c>
      <c r="BB194" s="37">
        <v>0</v>
      </c>
      <c r="BC194" s="37">
        <v>0</v>
      </c>
      <c r="BD194" s="37">
        <v>0</v>
      </c>
      <c r="BE194" s="37">
        <v>0</v>
      </c>
      <c r="BF194" s="37">
        <v>0</v>
      </c>
      <c r="BG194" s="37">
        <v>0</v>
      </c>
      <c r="BH194" s="37">
        <v>0</v>
      </c>
      <c r="BI194" s="37">
        <v>0</v>
      </c>
      <c r="BJ194" s="37">
        <v>0</v>
      </c>
      <c r="BK194" s="37">
        <v>0</v>
      </c>
      <c r="BL194" s="37">
        <v>0</v>
      </c>
      <c r="BM194" s="37">
        <v>0</v>
      </c>
      <c r="BN194" s="37">
        <v>0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7">
        <v>0</v>
      </c>
      <c r="BY194" s="37">
        <v>0</v>
      </c>
      <c r="BZ194" s="37">
        <v>0</v>
      </c>
      <c r="CA194" s="37">
        <v>0</v>
      </c>
      <c r="CB194" s="37">
        <v>0</v>
      </c>
      <c r="CC194" s="37">
        <v>0</v>
      </c>
      <c r="CD194" s="37">
        <v>0</v>
      </c>
      <c r="CE194" s="37">
        <v>0</v>
      </c>
      <c r="CF194" s="37">
        <v>0</v>
      </c>
      <c r="CG194" s="37">
        <v>0</v>
      </c>
      <c r="CH194" s="37">
        <v>0</v>
      </c>
      <c r="CI194" s="37">
        <v>0</v>
      </c>
      <c r="CJ194" s="37">
        <v>0</v>
      </c>
      <c r="CK194" s="37">
        <v>0</v>
      </c>
      <c r="CL194" s="37">
        <v>0</v>
      </c>
      <c r="CM194" s="37">
        <v>0</v>
      </c>
      <c r="CN194" s="37">
        <v>0</v>
      </c>
      <c r="CO194" s="37">
        <v>0</v>
      </c>
      <c r="CP194" s="37">
        <v>0</v>
      </c>
      <c r="CQ194" s="37">
        <v>0</v>
      </c>
      <c r="CR194" s="37">
        <v>0</v>
      </c>
      <c r="CS194" s="37">
        <v>0</v>
      </c>
      <c r="CT194" s="37">
        <v>0</v>
      </c>
      <c r="CU194" s="37">
        <v>0</v>
      </c>
      <c r="CV194" s="37">
        <v>0</v>
      </c>
      <c r="CW194" s="37">
        <v>0</v>
      </c>
      <c r="CX194" s="37">
        <v>0</v>
      </c>
      <c r="CY194" s="37">
        <v>0</v>
      </c>
      <c r="CZ194" s="37">
        <v>0</v>
      </c>
      <c r="DA194" s="37">
        <v>0</v>
      </c>
      <c r="DB194" s="37">
        <v>0</v>
      </c>
      <c r="DC194" s="37">
        <v>0</v>
      </c>
      <c r="DD194" s="37">
        <v>0</v>
      </c>
      <c r="DE194" s="37">
        <v>0</v>
      </c>
      <c r="DF194" s="37">
        <v>0</v>
      </c>
      <c r="DG194" s="37">
        <v>0</v>
      </c>
      <c r="DH194" s="37">
        <v>0</v>
      </c>
      <c r="DI194" s="37">
        <v>0</v>
      </c>
      <c r="DJ194" s="37">
        <v>0</v>
      </c>
      <c r="DK194" s="37">
        <v>0</v>
      </c>
      <c r="DL194" s="37">
        <v>0</v>
      </c>
      <c r="DM194" s="37">
        <v>0</v>
      </c>
      <c r="DN194" s="37">
        <v>0</v>
      </c>
      <c r="DO194" s="37">
        <v>0</v>
      </c>
      <c r="DP194" s="37">
        <v>0</v>
      </c>
      <c r="DQ194" s="37">
        <v>0</v>
      </c>
      <c r="DR194" s="37">
        <v>0</v>
      </c>
      <c r="DS194" s="37">
        <v>0</v>
      </c>
      <c r="DT194" s="37">
        <v>0</v>
      </c>
      <c r="DU194" s="37">
        <v>0</v>
      </c>
      <c r="DV194" s="37">
        <v>0</v>
      </c>
      <c r="DW194" s="37">
        <v>0</v>
      </c>
      <c r="DX194" s="37">
        <f t="shared" si="11"/>
        <v>0</v>
      </c>
      <c r="DY194" s="37">
        <v>0</v>
      </c>
      <c r="DZ194" s="37">
        <v>0</v>
      </c>
      <c r="EA194" s="37">
        <f>SUM(DY194:DZ194)</f>
        <v>0</v>
      </c>
      <c r="EB194" s="37">
        <v>0</v>
      </c>
      <c r="EC194" s="37">
        <v>0</v>
      </c>
      <c r="ED194" s="37">
        <f>SUM(EB194:EC194)</f>
        <v>0</v>
      </c>
      <c r="EE194" s="37">
        <v>0</v>
      </c>
      <c r="EF194" s="37">
        <v>0</v>
      </c>
      <c r="EG194" s="37">
        <f>SUM(ED194:EF194)</f>
        <v>0</v>
      </c>
      <c r="EH194" s="37">
        <v>0</v>
      </c>
      <c r="EI194" s="37">
        <v>0</v>
      </c>
      <c r="EJ194" s="37">
        <f>SUM(EH194:EI194)</f>
        <v>0</v>
      </c>
      <c r="EK194" s="37">
        <f t="shared" si="10"/>
        <v>0</v>
      </c>
      <c r="EL194" s="37">
        <v>0</v>
      </c>
      <c r="EM194" s="37">
        <v>0</v>
      </c>
      <c r="EN194" s="37">
        <v>0</v>
      </c>
      <c r="EO194" s="38">
        <f>SUM(EM194:EN194)</f>
        <v>0</v>
      </c>
    </row>
    <row r="195" spans="1:145" ht="12.75" customHeight="1">
      <c r="A195" s="27" t="s">
        <v>85</v>
      </c>
      <c r="B195" s="12" t="s">
        <v>86</v>
      </c>
      <c r="C195" s="4" t="s">
        <v>87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37">
        <v>0</v>
      </c>
      <c r="AY195" s="37">
        <v>0</v>
      </c>
      <c r="AZ195" s="37">
        <v>0</v>
      </c>
      <c r="BA195" s="37">
        <v>0</v>
      </c>
      <c r="BB195" s="37">
        <v>0</v>
      </c>
      <c r="BC195" s="37">
        <v>0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7">
        <v>0</v>
      </c>
      <c r="BY195" s="37">
        <v>0</v>
      </c>
      <c r="BZ195" s="37">
        <v>0</v>
      </c>
      <c r="CA195" s="37">
        <v>0</v>
      </c>
      <c r="CB195" s="37">
        <v>0</v>
      </c>
      <c r="CC195" s="37">
        <v>0</v>
      </c>
      <c r="CD195" s="37">
        <v>0</v>
      </c>
      <c r="CE195" s="37">
        <v>0</v>
      </c>
      <c r="CF195" s="37">
        <v>0</v>
      </c>
      <c r="CG195" s="37">
        <v>0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7">
        <v>0</v>
      </c>
      <c r="DA195" s="37">
        <v>0</v>
      </c>
      <c r="DB195" s="37">
        <v>0</v>
      </c>
      <c r="DC195" s="37">
        <v>0</v>
      </c>
      <c r="DD195" s="37">
        <v>0</v>
      </c>
      <c r="DE195" s="37">
        <v>0</v>
      </c>
      <c r="DF195" s="37">
        <v>0</v>
      </c>
      <c r="DG195" s="37">
        <v>0</v>
      </c>
      <c r="DH195" s="37">
        <v>0</v>
      </c>
      <c r="DI195" s="37">
        <v>0</v>
      </c>
      <c r="DJ195" s="37">
        <v>0</v>
      </c>
      <c r="DK195" s="37">
        <v>0</v>
      </c>
      <c r="DL195" s="37">
        <v>0</v>
      </c>
      <c r="DM195" s="37">
        <v>0</v>
      </c>
      <c r="DN195" s="37">
        <v>0</v>
      </c>
      <c r="DO195" s="37">
        <v>0</v>
      </c>
      <c r="DP195" s="37">
        <v>0</v>
      </c>
      <c r="DQ195" s="37">
        <v>0</v>
      </c>
      <c r="DR195" s="37">
        <v>0</v>
      </c>
      <c r="DS195" s="37">
        <v>0</v>
      </c>
      <c r="DT195" s="37">
        <v>0</v>
      </c>
      <c r="DU195" s="37">
        <v>0</v>
      </c>
      <c r="DV195" s="37">
        <v>0</v>
      </c>
      <c r="DW195" s="37">
        <v>0</v>
      </c>
      <c r="DX195" s="37">
        <f t="shared" si="11"/>
        <v>0</v>
      </c>
      <c r="DY195" s="37">
        <v>0</v>
      </c>
      <c r="DZ195" s="37">
        <v>0</v>
      </c>
      <c r="EA195" s="37">
        <f>SUM(DY195:DZ195)</f>
        <v>0</v>
      </c>
      <c r="EB195" s="37">
        <v>0</v>
      </c>
      <c r="EC195" s="37">
        <v>0</v>
      </c>
      <c r="ED195" s="37">
        <f>SUM(EB195:EC195)</f>
        <v>0</v>
      </c>
      <c r="EE195" s="37">
        <v>0</v>
      </c>
      <c r="EF195" s="37">
        <v>0</v>
      </c>
      <c r="EG195" s="37">
        <f>SUM(ED195:EF195)</f>
        <v>0</v>
      </c>
      <c r="EH195" s="37">
        <v>0</v>
      </c>
      <c r="EI195" s="37">
        <v>0</v>
      </c>
      <c r="EJ195" s="37">
        <f>SUM(EH195:EI195)</f>
        <v>0</v>
      </c>
      <c r="EK195" s="37">
        <f t="shared" si="10"/>
        <v>0</v>
      </c>
      <c r="EL195" s="37">
        <v>0</v>
      </c>
      <c r="EM195" s="37">
        <v>0</v>
      </c>
      <c r="EN195" s="37">
        <v>0</v>
      </c>
      <c r="EO195" s="38">
        <f>SUM(EM195:EN195)</f>
        <v>0</v>
      </c>
    </row>
    <row r="196" spans="1:145" ht="12.75" customHeight="1">
      <c r="A196" s="27" t="s">
        <v>88</v>
      </c>
      <c r="B196" s="12" t="s">
        <v>89</v>
      </c>
      <c r="C196" s="4" t="s">
        <v>90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37">
        <v>0</v>
      </c>
      <c r="AY196" s="37">
        <v>0</v>
      </c>
      <c r="AZ196" s="37">
        <v>0</v>
      </c>
      <c r="BA196" s="37">
        <v>0</v>
      </c>
      <c r="BB196" s="37">
        <v>0</v>
      </c>
      <c r="BC196" s="37">
        <v>0</v>
      </c>
      <c r="BD196" s="37">
        <v>0</v>
      </c>
      <c r="BE196" s="37">
        <v>0</v>
      </c>
      <c r="BF196" s="37">
        <v>0</v>
      </c>
      <c r="BG196" s="37">
        <v>0</v>
      </c>
      <c r="BH196" s="37">
        <v>0</v>
      </c>
      <c r="BI196" s="37">
        <v>0</v>
      </c>
      <c r="BJ196" s="37">
        <v>0</v>
      </c>
      <c r="BK196" s="37">
        <v>0</v>
      </c>
      <c r="BL196" s="37">
        <v>0</v>
      </c>
      <c r="BM196" s="37">
        <v>0</v>
      </c>
      <c r="BN196" s="37">
        <v>0</v>
      </c>
      <c r="BO196" s="37">
        <v>0</v>
      </c>
      <c r="BP196" s="37">
        <v>0</v>
      </c>
      <c r="BQ196" s="37">
        <v>0</v>
      </c>
      <c r="BR196" s="37">
        <v>0</v>
      </c>
      <c r="BS196" s="37">
        <v>0</v>
      </c>
      <c r="BT196" s="37">
        <v>0</v>
      </c>
      <c r="BU196" s="37">
        <v>0</v>
      </c>
      <c r="BV196" s="37">
        <v>0</v>
      </c>
      <c r="BW196" s="37">
        <v>0</v>
      </c>
      <c r="BX196" s="37">
        <v>0</v>
      </c>
      <c r="BY196" s="37">
        <v>0</v>
      </c>
      <c r="BZ196" s="37">
        <v>0</v>
      </c>
      <c r="CA196" s="37">
        <v>0</v>
      </c>
      <c r="CB196" s="37">
        <v>0</v>
      </c>
      <c r="CC196" s="37">
        <v>0</v>
      </c>
      <c r="CD196" s="37">
        <v>0</v>
      </c>
      <c r="CE196" s="37">
        <v>0</v>
      </c>
      <c r="CF196" s="37">
        <v>0</v>
      </c>
      <c r="CG196" s="37">
        <v>0</v>
      </c>
      <c r="CH196" s="37">
        <v>0</v>
      </c>
      <c r="CI196" s="37">
        <v>0</v>
      </c>
      <c r="CJ196" s="37">
        <v>0</v>
      </c>
      <c r="CK196" s="37">
        <v>0</v>
      </c>
      <c r="CL196" s="37">
        <v>0</v>
      </c>
      <c r="CM196" s="37">
        <v>0</v>
      </c>
      <c r="CN196" s="37">
        <v>0</v>
      </c>
      <c r="CO196" s="37">
        <v>0</v>
      </c>
      <c r="CP196" s="37">
        <v>0</v>
      </c>
      <c r="CQ196" s="37">
        <v>0</v>
      </c>
      <c r="CR196" s="37">
        <v>0</v>
      </c>
      <c r="CS196" s="37">
        <v>0</v>
      </c>
      <c r="CT196" s="37">
        <v>0</v>
      </c>
      <c r="CU196" s="37">
        <v>0</v>
      </c>
      <c r="CV196" s="37">
        <v>0</v>
      </c>
      <c r="CW196" s="37">
        <v>0</v>
      </c>
      <c r="CX196" s="37">
        <v>0</v>
      </c>
      <c r="CY196" s="37">
        <v>0</v>
      </c>
      <c r="CZ196" s="37">
        <v>0</v>
      </c>
      <c r="DA196" s="37">
        <v>0</v>
      </c>
      <c r="DB196" s="37">
        <v>0</v>
      </c>
      <c r="DC196" s="37">
        <v>0</v>
      </c>
      <c r="DD196" s="37">
        <v>0</v>
      </c>
      <c r="DE196" s="37">
        <v>0</v>
      </c>
      <c r="DF196" s="37">
        <v>0</v>
      </c>
      <c r="DG196" s="37">
        <v>0</v>
      </c>
      <c r="DH196" s="37">
        <v>0</v>
      </c>
      <c r="DI196" s="37">
        <v>0</v>
      </c>
      <c r="DJ196" s="37">
        <v>0</v>
      </c>
      <c r="DK196" s="37">
        <v>0</v>
      </c>
      <c r="DL196" s="37">
        <v>0</v>
      </c>
      <c r="DM196" s="37">
        <v>0</v>
      </c>
      <c r="DN196" s="37">
        <v>0</v>
      </c>
      <c r="DO196" s="37">
        <v>0</v>
      </c>
      <c r="DP196" s="37">
        <v>0</v>
      </c>
      <c r="DQ196" s="37">
        <v>0</v>
      </c>
      <c r="DR196" s="37">
        <v>0</v>
      </c>
      <c r="DS196" s="37">
        <v>0</v>
      </c>
      <c r="DT196" s="37">
        <v>0</v>
      </c>
      <c r="DU196" s="37">
        <v>0</v>
      </c>
      <c r="DV196" s="37">
        <v>0</v>
      </c>
      <c r="DW196" s="37">
        <v>0</v>
      </c>
      <c r="DX196" s="37">
        <f t="shared" si="11"/>
        <v>0</v>
      </c>
      <c r="DY196" s="37">
        <v>0</v>
      </c>
      <c r="DZ196" s="37">
        <v>0</v>
      </c>
      <c r="EA196" s="37">
        <f>SUM(DY196:DZ196)</f>
        <v>0</v>
      </c>
      <c r="EB196" s="37">
        <v>0</v>
      </c>
      <c r="EC196" s="37">
        <v>0</v>
      </c>
      <c r="ED196" s="37">
        <f>SUM(EB196:EC196)</f>
        <v>0</v>
      </c>
      <c r="EE196" s="37">
        <v>0</v>
      </c>
      <c r="EF196" s="37">
        <v>0</v>
      </c>
      <c r="EG196" s="37">
        <f>SUM(ED196:EF196)</f>
        <v>0</v>
      </c>
      <c r="EH196" s="37">
        <v>0</v>
      </c>
      <c r="EI196" s="37">
        <v>0</v>
      </c>
      <c r="EJ196" s="37">
        <f>SUM(EH196:EI196)</f>
        <v>0</v>
      </c>
      <c r="EK196" s="37">
        <f t="shared" si="10"/>
        <v>0</v>
      </c>
      <c r="EL196" s="37">
        <v>0</v>
      </c>
      <c r="EM196" s="37">
        <v>0</v>
      </c>
      <c r="EN196" s="37">
        <v>0</v>
      </c>
      <c r="EO196" s="38">
        <f>SUM(EM196:EN196)</f>
        <v>0</v>
      </c>
    </row>
    <row r="197" spans="1:145" ht="12.75" customHeight="1">
      <c r="A197" s="27" t="s">
        <v>91</v>
      </c>
      <c r="B197" s="12" t="s">
        <v>92</v>
      </c>
      <c r="C197" s="4" t="s">
        <v>93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37">
        <v>0</v>
      </c>
      <c r="BI197" s="37">
        <v>0</v>
      </c>
      <c r="BJ197" s="37">
        <v>0</v>
      </c>
      <c r="BK197" s="37">
        <v>0</v>
      </c>
      <c r="BL197" s="37">
        <v>0</v>
      </c>
      <c r="BM197" s="37">
        <v>0</v>
      </c>
      <c r="BN197" s="37">
        <v>0</v>
      </c>
      <c r="BO197" s="37">
        <v>0</v>
      </c>
      <c r="BP197" s="37">
        <v>0</v>
      </c>
      <c r="BQ197" s="37">
        <v>0</v>
      </c>
      <c r="BR197" s="37">
        <v>0</v>
      </c>
      <c r="BS197" s="37">
        <v>0</v>
      </c>
      <c r="BT197" s="37">
        <v>0</v>
      </c>
      <c r="BU197" s="37">
        <v>0</v>
      </c>
      <c r="BV197" s="37">
        <v>0</v>
      </c>
      <c r="BW197" s="37">
        <v>0</v>
      </c>
      <c r="BX197" s="37">
        <v>0</v>
      </c>
      <c r="BY197" s="37">
        <v>0</v>
      </c>
      <c r="BZ197" s="37">
        <v>0</v>
      </c>
      <c r="CA197" s="37">
        <v>0</v>
      </c>
      <c r="CB197" s="37">
        <v>0</v>
      </c>
      <c r="CC197" s="37">
        <v>0</v>
      </c>
      <c r="CD197" s="37">
        <v>0</v>
      </c>
      <c r="CE197" s="37">
        <v>0</v>
      </c>
      <c r="CF197" s="37">
        <v>0</v>
      </c>
      <c r="CG197" s="37">
        <v>0</v>
      </c>
      <c r="CH197" s="37">
        <v>0</v>
      </c>
      <c r="CI197" s="37">
        <v>0</v>
      </c>
      <c r="CJ197" s="37">
        <v>0</v>
      </c>
      <c r="CK197" s="37">
        <v>0</v>
      </c>
      <c r="CL197" s="37">
        <v>0</v>
      </c>
      <c r="CM197" s="37">
        <v>0</v>
      </c>
      <c r="CN197" s="37">
        <v>0</v>
      </c>
      <c r="CO197" s="37">
        <v>0</v>
      </c>
      <c r="CP197" s="37">
        <v>0</v>
      </c>
      <c r="CQ197" s="37">
        <v>0</v>
      </c>
      <c r="CR197" s="37">
        <v>0</v>
      </c>
      <c r="CS197" s="37">
        <v>0</v>
      </c>
      <c r="CT197" s="37">
        <v>0</v>
      </c>
      <c r="CU197" s="37">
        <v>0</v>
      </c>
      <c r="CV197" s="37">
        <v>0</v>
      </c>
      <c r="CW197" s="37">
        <v>0</v>
      </c>
      <c r="CX197" s="37">
        <v>0</v>
      </c>
      <c r="CY197" s="37">
        <v>0</v>
      </c>
      <c r="CZ197" s="37">
        <v>0</v>
      </c>
      <c r="DA197" s="37">
        <v>0</v>
      </c>
      <c r="DB197" s="37">
        <v>0</v>
      </c>
      <c r="DC197" s="37">
        <v>0</v>
      </c>
      <c r="DD197" s="37">
        <v>0</v>
      </c>
      <c r="DE197" s="37">
        <v>0</v>
      </c>
      <c r="DF197" s="37">
        <v>0</v>
      </c>
      <c r="DG197" s="37">
        <v>0</v>
      </c>
      <c r="DH197" s="37">
        <v>0</v>
      </c>
      <c r="DI197" s="37">
        <v>0</v>
      </c>
      <c r="DJ197" s="37">
        <v>0</v>
      </c>
      <c r="DK197" s="37">
        <v>0</v>
      </c>
      <c r="DL197" s="37">
        <v>0</v>
      </c>
      <c r="DM197" s="37">
        <v>0</v>
      </c>
      <c r="DN197" s="37">
        <v>0</v>
      </c>
      <c r="DO197" s="37">
        <v>0</v>
      </c>
      <c r="DP197" s="37">
        <v>0</v>
      </c>
      <c r="DQ197" s="37">
        <v>0</v>
      </c>
      <c r="DR197" s="37">
        <v>0</v>
      </c>
      <c r="DS197" s="37">
        <v>0</v>
      </c>
      <c r="DT197" s="37">
        <v>0</v>
      </c>
      <c r="DU197" s="37">
        <v>0</v>
      </c>
      <c r="DV197" s="37">
        <v>0</v>
      </c>
      <c r="DW197" s="37">
        <v>0</v>
      </c>
      <c r="DX197" s="37">
        <f t="shared" si="11"/>
        <v>0</v>
      </c>
      <c r="DY197" s="37">
        <v>0</v>
      </c>
      <c r="DZ197" s="37">
        <v>0</v>
      </c>
      <c r="EA197" s="37">
        <f>SUM(DY197:DZ197)</f>
        <v>0</v>
      </c>
      <c r="EB197" s="37">
        <v>0</v>
      </c>
      <c r="EC197" s="37">
        <v>0</v>
      </c>
      <c r="ED197" s="37">
        <f>SUM(EB197:EC197)</f>
        <v>0</v>
      </c>
      <c r="EE197" s="37">
        <v>0</v>
      </c>
      <c r="EF197" s="37">
        <v>0</v>
      </c>
      <c r="EG197" s="37">
        <f>SUM(ED197:EF197)</f>
        <v>0</v>
      </c>
      <c r="EH197" s="37">
        <v>0</v>
      </c>
      <c r="EI197" s="37">
        <v>0</v>
      </c>
      <c r="EJ197" s="37">
        <f>SUM(EH197:EI197)</f>
        <v>0</v>
      </c>
      <c r="EK197" s="37">
        <f t="shared" si="10"/>
        <v>0</v>
      </c>
      <c r="EL197" s="37">
        <v>0</v>
      </c>
      <c r="EM197" s="37">
        <v>0</v>
      </c>
      <c r="EN197" s="37">
        <v>0</v>
      </c>
      <c r="EO197" s="38">
        <f>SUM(EM197:EN197)</f>
        <v>0</v>
      </c>
    </row>
    <row r="198" spans="1:145" ht="12.75" customHeight="1">
      <c r="A198" s="27" t="s">
        <v>94</v>
      </c>
      <c r="B198" s="12" t="s">
        <v>95</v>
      </c>
      <c r="C198" s="4" t="s">
        <v>96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0</v>
      </c>
      <c r="BK198" s="37">
        <v>0</v>
      </c>
      <c r="BL198" s="37">
        <v>0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37">
        <v>0</v>
      </c>
      <c r="BW198" s="37">
        <v>0</v>
      </c>
      <c r="BX198" s="37">
        <v>0</v>
      </c>
      <c r="BY198" s="37">
        <v>0</v>
      </c>
      <c r="BZ198" s="37">
        <v>0</v>
      </c>
      <c r="CA198" s="37">
        <v>0</v>
      </c>
      <c r="CB198" s="37">
        <v>0</v>
      </c>
      <c r="CC198" s="37">
        <v>0</v>
      </c>
      <c r="CD198" s="37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7">
        <v>0</v>
      </c>
      <c r="DA198" s="37">
        <v>0</v>
      </c>
      <c r="DB198" s="37">
        <v>0</v>
      </c>
      <c r="DC198" s="37">
        <v>0</v>
      </c>
      <c r="DD198" s="37">
        <v>0</v>
      </c>
      <c r="DE198" s="37">
        <v>0</v>
      </c>
      <c r="DF198" s="37">
        <v>0</v>
      </c>
      <c r="DG198" s="37">
        <v>42000</v>
      </c>
      <c r="DH198" s="37">
        <v>0</v>
      </c>
      <c r="DI198" s="37">
        <v>0</v>
      </c>
      <c r="DJ198" s="37">
        <v>0</v>
      </c>
      <c r="DK198" s="37">
        <v>0</v>
      </c>
      <c r="DL198" s="37">
        <v>0</v>
      </c>
      <c r="DM198" s="37">
        <v>0</v>
      </c>
      <c r="DN198" s="37">
        <v>0</v>
      </c>
      <c r="DO198" s="37">
        <v>0</v>
      </c>
      <c r="DP198" s="37">
        <v>0</v>
      </c>
      <c r="DQ198" s="37">
        <v>0</v>
      </c>
      <c r="DR198" s="37">
        <v>0</v>
      </c>
      <c r="DS198" s="37">
        <v>0</v>
      </c>
      <c r="DT198" s="37">
        <v>0</v>
      </c>
      <c r="DU198" s="37">
        <v>89981.86333969262</v>
      </c>
      <c r="DV198" s="37">
        <v>14370.293013543736</v>
      </c>
      <c r="DW198" s="37">
        <v>0</v>
      </c>
      <c r="DX198" s="37">
        <f t="shared" si="11"/>
        <v>146352.15635323635</v>
      </c>
      <c r="DY198" s="37">
        <v>0</v>
      </c>
      <c r="DZ198" s="37">
        <v>0</v>
      </c>
      <c r="EA198" s="37">
        <f>SUM(DY198:DZ198)</f>
        <v>0</v>
      </c>
      <c r="EB198" s="37">
        <v>0</v>
      </c>
      <c r="EC198" s="37">
        <v>0</v>
      </c>
      <c r="ED198" s="37">
        <f>SUM(EB198:EC198)</f>
        <v>0</v>
      </c>
      <c r="EE198" s="37">
        <v>0</v>
      </c>
      <c r="EF198" s="37">
        <v>0</v>
      </c>
      <c r="EG198" s="37">
        <f>SUM(ED198:EF198)</f>
        <v>0</v>
      </c>
      <c r="EH198" s="37">
        <v>0</v>
      </c>
      <c r="EI198" s="37">
        <v>0</v>
      </c>
      <c r="EJ198" s="37">
        <f>SUM(EH198:EI198)</f>
        <v>0</v>
      </c>
      <c r="EK198" s="37">
        <f t="shared" si="10"/>
        <v>146352.15635323635</v>
      </c>
      <c r="EL198" s="37">
        <v>0</v>
      </c>
      <c r="EM198" s="37">
        <v>0</v>
      </c>
      <c r="EN198" s="37">
        <v>146352.15635323635</v>
      </c>
      <c r="EO198" s="38">
        <f>SUM(EM198:EN198)</f>
        <v>146352.15635323635</v>
      </c>
    </row>
    <row r="199" spans="1:145" ht="12.75" customHeight="1">
      <c r="A199" s="27" t="s">
        <v>97</v>
      </c>
      <c r="B199" s="12" t="s">
        <v>98</v>
      </c>
      <c r="C199" s="4" t="s">
        <v>99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37">
        <v>0</v>
      </c>
      <c r="AY199" s="37">
        <v>0</v>
      </c>
      <c r="AZ199" s="37">
        <v>0</v>
      </c>
      <c r="BA199" s="37">
        <v>0</v>
      </c>
      <c r="BB199" s="37">
        <v>0</v>
      </c>
      <c r="BC199" s="37">
        <v>0</v>
      </c>
      <c r="BD199" s="37">
        <v>0</v>
      </c>
      <c r="BE199" s="37">
        <v>0</v>
      </c>
      <c r="BF199" s="37">
        <v>0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7">
        <v>0</v>
      </c>
      <c r="BY199" s="37">
        <v>0</v>
      </c>
      <c r="BZ199" s="37">
        <v>0</v>
      </c>
      <c r="CA199" s="37">
        <v>0</v>
      </c>
      <c r="CB199" s="37">
        <v>0</v>
      </c>
      <c r="CC199" s="37">
        <v>0</v>
      </c>
      <c r="CD199" s="37">
        <v>0</v>
      </c>
      <c r="CE199" s="37">
        <v>0</v>
      </c>
      <c r="CF199" s="37">
        <v>0</v>
      </c>
      <c r="CG199" s="37">
        <v>0</v>
      </c>
      <c r="CH199" s="37">
        <v>0</v>
      </c>
      <c r="CI199" s="37">
        <v>0</v>
      </c>
      <c r="CJ199" s="37">
        <v>0</v>
      </c>
      <c r="CK199" s="37">
        <v>0</v>
      </c>
      <c r="CL199" s="37">
        <v>0</v>
      </c>
      <c r="CM199" s="37">
        <v>0</v>
      </c>
      <c r="CN199" s="37">
        <v>0</v>
      </c>
      <c r="CO199" s="37">
        <v>0</v>
      </c>
      <c r="CP199" s="37">
        <v>0</v>
      </c>
      <c r="CQ199" s="37">
        <v>0</v>
      </c>
      <c r="CR199" s="37">
        <v>0</v>
      </c>
      <c r="CS199" s="37">
        <v>0</v>
      </c>
      <c r="CT199" s="37">
        <v>0</v>
      </c>
      <c r="CU199" s="37">
        <v>0</v>
      </c>
      <c r="CV199" s="37">
        <v>0</v>
      </c>
      <c r="CW199" s="37">
        <v>0</v>
      </c>
      <c r="CX199" s="37">
        <v>0</v>
      </c>
      <c r="CY199" s="37">
        <v>0</v>
      </c>
      <c r="CZ199" s="37">
        <v>0</v>
      </c>
      <c r="DA199" s="37">
        <v>0</v>
      </c>
      <c r="DB199" s="37">
        <v>0</v>
      </c>
      <c r="DC199" s="37">
        <v>0</v>
      </c>
      <c r="DD199" s="37">
        <v>0</v>
      </c>
      <c r="DE199" s="37">
        <v>0</v>
      </c>
      <c r="DF199" s="37">
        <v>0</v>
      </c>
      <c r="DG199" s="37">
        <v>0</v>
      </c>
      <c r="DH199" s="37">
        <v>0</v>
      </c>
      <c r="DI199" s="37">
        <v>0</v>
      </c>
      <c r="DJ199" s="37">
        <v>0</v>
      </c>
      <c r="DK199" s="37">
        <v>0</v>
      </c>
      <c r="DL199" s="37">
        <v>0</v>
      </c>
      <c r="DM199" s="37">
        <v>0</v>
      </c>
      <c r="DN199" s="37">
        <v>0</v>
      </c>
      <c r="DO199" s="37">
        <v>0</v>
      </c>
      <c r="DP199" s="37">
        <v>0</v>
      </c>
      <c r="DQ199" s="37">
        <v>0</v>
      </c>
      <c r="DR199" s="37">
        <v>0</v>
      </c>
      <c r="DS199" s="37">
        <v>0</v>
      </c>
      <c r="DT199" s="37">
        <v>0</v>
      </c>
      <c r="DU199" s="37">
        <v>0</v>
      </c>
      <c r="DV199" s="37">
        <v>0</v>
      </c>
      <c r="DW199" s="37">
        <v>0</v>
      </c>
      <c r="DX199" s="37">
        <f t="shared" si="11"/>
        <v>0</v>
      </c>
      <c r="DY199" s="37">
        <v>0</v>
      </c>
      <c r="DZ199" s="37">
        <v>0</v>
      </c>
      <c r="EA199" s="37">
        <f>SUM(DY199:DZ199)</f>
        <v>0</v>
      </c>
      <c r="EB199" s="37">
        <v>0</v>
      </c>
      <c r="EC199" s="37">
        <v>0</v>
      </c>
      <c r="ED199" s="37">
        <f>SUM(EB199:EC199)</f>
        <v>0</v>
      </c>
      <c r="EE199" s="37">
        <v>0</v>
      </c>
      <c r="EF199" s="37">
        <v>0</v>
      </c>
      <c r="EG199" s="37">
        <f>SUM(ED199:EF199)</f>
        <v>0</v>
      </c>
      <c r="EH199" s="37">
        <v>0</v>
      </c>
      <c r="EI199" s="37">
        <v>0</v>
      </c>
      <c r="EJ199" s="37">
        <f>SUM(EH199:EI199)</f>
        <v>0</v>
      </c>
      <c r="EK199" s="37">
        <f t="shared" si="10"/>
        <v>0</v>
      </c>
      <c r="EL199" s="37">
        <v>0</v>
      </c>
      <c r="EM199" s="37">
        <v>0</v>
      </c>
      <c r="EN199" s="37">
        <v>0</v>
      </c>
      <c r="EO199" s="38">
        <f>SUM(EM199:EN199)</f>
        <v>0</v>
      </c>
    </row>
    <row r="200" spans="1:145" ht="12.75" customHeight="1">
      <c r="A200" s="27" t="s">
        <v>100</v>
      </c>
      <c r="B200" s="12" t="s">
        <v>101</v>
      </c>
      <c r="C200" s="4" t="s">
        <v>102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v>0</v>
      </c>
      <c r="AZ200" s="37">
        <v>0</v>
      </c>
      <c r="BA200" s="37">
        <v>0</v>
      </c>
      <c r="BB200" s="37">
        <v>0</v>
      </c>
      <c r="BC200" s="37">
        <v>0</v>
      </c>
      <c r="BD200" s="37">
        <v>0</v>
      </c>
      <c r="BE200" s="37">
        <v>0</v>
      </c>
      <c r="BF200" s="37">
        <v>0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0</v>
      </c>
      <c r="BV200" s="37">
        <v>0</v>
      </c>
      <c r="BW200" s="37">
        <v>0</v>
      </c>
      <c r="BX200" s="37">
        <v>0</v>
      </c>
      <c r="BY200" s="37">
        <v>0</v>
      </c>
      <c r="BZ200" s="37">
        <v>0</v>
      </c>
      <c r="CA200" s="37">
        <v>0</v>
      </c>
      <c r="CB200" s="37">
        <v>0</v>
      </c>
      <c r="CC200" s="37">
        <v>0</v>
      </c>
      <c r="CD200" s="37">
        <v>0</v>
      </c>
      <c r="CE200" s="37">
        <v>0</v>
      </c>
      <c r="CF200" s="37">
        <v>0</v>
      </c>
      <c r="CG200" s="37">
        <v>0</v>
      </c>
      <c r="CH200" s="37">
        <v>0</v>
      </c>
      <c r="CI200" s="37">
        <v>0</v>
      </c>
      <c r="CJ200" s="37">
        <v>0</v>
      </c>
      <c r="CK200" s="37">
        <v>0</v>
      </c>
      <c r="CL200" s="37">
        <v>0</v>
      </c>
      <c r="CM200" s="37">
        <v>0</v>
      </c>
      <c r="CN200" s="37">
        <v>0</v>
      </c>
      <c r="CO200" s="37">
        <v>0</v>
      </c>
      <c r="CP200" s="37">
        <v>0</v>
      </c>
      <c r="CQ200" s="37">
        <v>0</v>
      </c>
      <c r="CR200" s="37">
        <v>0</v>
      </c>
      <c r="CS200" s="37">
        <v>0</v>
      </c>
      <c r="CT200" s="37">
        <v>0</v>
      </c>
      <c r="CU200" s="37">
        <v>0</v>
      </c>
      <c r="CV200" s="37">
        <v>0</v>
      </c>
      <c r="CW200" s="37">
        <v>0</v>
      </c>
      <c r="CX200" s="37">
        <v>0</v>
      </c>
      <c r="CY200" s="37">
        <v>0</v>
      </c>
      <c r="CZ200" s="37">
        <v>0</v>
      </c>
      <c r="DA200" s="37">
        <v>0</v>
      </c>
      <c r="DB200" s="37">
        <v>0</v>
      </c>
      <c r="DC200" s="37">
        <v>0</v>
      </c>
      <c r="DD200" s="37">
        <v>0</v>
      </c>
      <c r="DE200" s="37">
        <v>0</v>
      </c>
      <c r="DF200" s="37">
        <v>0</v>
      </c>
      <c r="DG200" s="37">
        <v>0</v>
      </c>
      <c r="DH200" s="37">
        <v>0</v>
      </c>
      <c r="DI200" s="37">
        <v>0</v>
      </c>
      <c r="DJ200" s="37">
        <v>0</v>
      </c>
      <c r="DK200" s="37">
        <v>0</v>
      </c>
      <c r="DL200" s="37">
        <v>0</v>
      </c>
      <c r="DM200" s="37">
        <v>0</v>
      </c>
      <c r="DN200" s="37">
        <v>0</v>
      </c>
      <c r="DO200" s="37">
        <v>0</v>
      </c>
      <c r="DP200" s="37">
        <v>0</v>
      </c>
      <c r="DQ200" s="37">
        <v>0</v>
      </c>
      <c r="DR200" s="37">
        <v>0</v>
      </c>
      <c r="DS200" s="37">
        <v>0</v>
      </c>
      <c r="DT200" s="37">
        <v>0</v>
      </c>
      <c r="DU200" s="37">
        <v>0</v>
      </c>
      <c r="DV200" s="37">
        <v>0</v>
      </c>
      <c r="DW200" s="37">
        <v>0</v>
      </c>
      <c r="DX200" s="37">
        <f t="shared" si="11"/>
        <v>0</v>
      </c>
      <c r="DY200" s="37">
        <v>0</v>
      </c>
      <c r="DZ200" s="37">
        <v>0</v>
      </c>
      <c r="EA200" s="37">
        <f>SUM(DY200:DZ200)</f>
        <v>0</v>
      </c>
      <c r="EB200" s="37">
        <v>0</v>
      </c>
      <c r="EC200" s="37">
        <v>0</v>
      </c>
      <c r="ED200" s="37">
        <f>SUM(EB200:EC200)</f>
        <v>0</v>
      </c>
      <c r="EE200" s="37">
        <v>0</v>
      </c>
      <c r="EF200" s="37">
        <v>0</v>
      </c>
      <c r="EG200" s="37">
        <f>SUM(ED200:EF200)</f>
        <v>0</v>
      </c>
      <c r="EH200" s="37">
        <v>0</v>
      </c>
      <c r="EI200" s="37">
        <v>0</v>
      </c>
      <c r="EJ200" s="37">
        <f>SUM(EH200:EI200)</f>
        <v>0</v>
      </c>
      <c r="EK200" s="37">
        <f t="shared" si="10"/>
        <v>0</v>
      </c>
      <c r="EL200" s="37">
        <v>0</v>
      </c>
      <c r="EM200" s="37">
        <v>0</v>
      </c>
      <c r="EN200" s="37">
        <v>0</v>
      </c>
      <c r="EO200" s="38">
        <f>SUM(EM200:EN200)</f>
        <v>0</v>
      </c>
    </row>
    <row r="201" spans="1:145" ht="12.75" customHeight="1">
      <c r="A201" s="27" t="s">
        <v>103</v>
      </c>
      <c r="B201" s="12" t="s">
        <v>104</v>
      </c>
      <c r="C201" s="4" t="s">
        <v>105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37">
        <v>0</v>
      </c>
      <c r="AY201" s="37">
        <v>0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v>0</v>
      </c>
      <c r="BZ201" s="37">
        <v>0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7">
        <v>0</v>
      </c>
      <c r="DA201" s="37">
        <v>0</v>
      </c>
      <c r="DB201" s="37">
        <v>0</v>
      </c>
      <c r="DC201" s="37">
        <v>0</v>
      </c>
      <c r="DD201" s="37">
        <v>0</v>
      </c>
      <c r="DE201" s="37">
        <v>0</v>
      </c>
      <c r="DF201" s="37">
        <v>0</v>
      </c>
      <c r="DG201" s="37">
        <v>0</v>
      </c>
      <c r="DH201" s="37">
        <v>0</v>
      </c>
      <c r="DI201" s="37">
        <v>0</v>
      </c>
      <c r="DJ201" s="37">
        <v>0</v>
      </c>
      <c r="DK201" s="37">
        <v>0</v>
      </c>
      <c r="DL201" s="37">
        <v>0</v>
      </c>
      <c r="DM201" s="37">
        <v>0</v>
      </c>
      <c r="DN201" s="37">
        <v>0</v>
      </c>
      <c r="DO201" s="37">
        <v>0</v>
      </c>
      <c r="DP201" s="37">
        <v>0</v>
      </c>
      <c r="DQ201" s="37">
        <v>0</v>
      </c>
      <c r="DR201" s="37">
        <v>0</v>
      </c>
      <c r="DS201" s="37">
        <v>0</v>
      </c>
      <c r="DT201" s="37">
        <v>0</v>
      </c>
      <c r="DU201" s="37">
        <v>0</v>
      </c>
      <c r="DV201" s="37">
        <v>0</v>
      </c>
      <c r="DW201" s="37">
        <v>0</v>
      </c>
      <c r="DX201" s="37">
        <f>SUM(D201:DW201)</f>
        <v>0</v>
      </c>
      <c r="DY201" s="37">
        <v>0</v>
      </c>
      <c r="DZ201" s="37">
        <v>0</v>
      </c>
      <c r="EA201" s="37">
        <f>SUM(DY201:DZ201)</f>
        <v>0</v>
      </c>
      <c r="EB201" s="37">
        <v>0</v>
      </c>
      <c r="EC201" s="37">
        <v>0</v>
      </c>
      <c r="ED201" s="37">
        <f>SUM(EB201:EC201)</f>
        <v>0</v>
      </c>
      <c r="EE201" s="37">
        <v>0</v>
      </c>
      <c r="EF201" s="37">
        <v>0</v>
      </c>
      <c r="EG201" s="37">
        <f>SUM(ED201:EF201)</f>
        <v>0</v>
      </c>
      <c r="EH201" s="37">
        <v>0</v>
      </c>
      <c r="EI201" s="37">
        <v>0</v>
      </c>
      <c r="EJ201" s="37">
        <f>SUM(EH201:EI201)</f>
        <v>0</v>
      </c>
      <c r="EK201" s="37">
        <f>+EJ201+EG201+EA201+DX201</f>
        <v>0</v>
      </c>
      <c r="EL201" s="37">
        <v>0</v>
      </c>
      <c r="EM201" s="37">
        <v>0</v>
      </c>
      <c r="EN201" s="37">
        <v>0</v>
      </c>
      <c r="EO201" s="38">
        <f>SUM(EM201:EN201)</f>
        <v>0</v>
      </c>
    </row>
    <row r="202" spans="1:145" ht="12.75" customHeight="1">
      <c r="A202" s="27" t="s">
        <v>106</v>
      </c>
      <c r="B202" s="12" t="s">
        <v>107</v>
      </c>
      <c r="C202" s="4" t="s">
        <v>108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  <c r="AU202" s="37">
        <v>0</v>
      </c>
      <c r="AV202" s="37">
        <v>0</v>
      </c>
      <c r="AW202" s="37">
        <v>0</v>
      </c>
      <c r="AX202" s="37">
        <v>0</v>
      </c>
      <c r="AY202" s="37">
        <v>0</v>
      </c>
      <c r="AZ202" s="37">
        <v>0</v>
      </c>
      <c r="BA202" s="37">
        <v>0</v>
      </c>
      <c r="BB202" s="37">
        <v>0</v>
      </c>
      <c r="BC202" s="37">
        <v>0</v>
      </c>
      <c r="BD202" s="37">
        <v>0</v>
      </c>
      <c r="BE202" s="37">
        <v>0</v>
      </c>
      <c r="BF202" s="37">
        <v>0</v>
      </c>
      <c r="BG202" s="37">
        <v>0</v>
      </c>
      <c r="BH202" s="37">
        <v>0</v>
      </c>
      <c r="BI202" s="37">
        <v>0</v>
      </c>
      <c r="BJ202" s="37">
        <v>0</v>
      </c>
      <c r="BK202" s="37">
        <v>0</v>
      </c>
      <c r="BL202" s="37">
        <v>0</v>
      </c>
      <c r="BM202" s="37">
        <v>0</v>
      </c>
      <c r="BN202" s="37">
        <v>0</v>
      </c>
      <c r="BO202" s="37">
        <v>0</v>
      </c>
      <c r="BP202" s="37">
        <v>0</v>
      </c>
      <c r="BQ202" s="37">
        <v>0</v>
      </c>
      <c r="BR202" s="37">
        <v>0</v>
      </c>
      <c r="BS202" s="37">
        <v>0</v>
      </c>
      <c r="BT202" s="37">
        <v>0</v>
      </c>
      <c r="BU202" s="37">
        <v>0</v>
      </c>
      <c r="BV202" s="37">
        <v>0</v>
      </c>
      <c r="BW202" s="37">
        <v>0</v>
      </c>
      <c r="BX202" s="37">
        <v>0</v>
      </c>
      <c r="BY202" s="37">
        <v>0</v>
      </c>
      <c r="BZ202" s="37">
        <v>0</v>
      </c>
      <c r="CA202" s="37">
        <v>0</v>
      </c>
      <c r="CB202" s="37">
        <v>0</v>
      </c>
      <c r="CC202" s="37">
        <v>0</v>
      </c>
      <c r="CD202" s="37">
        <v>0</v>
      </c>
      <c r="CE202" s="37">
        <v>0</v>
      </c>
      <c r="CF202" s="37">
        <v>0</v>
      </c>
      <c r="CG202" s="37">
        <v>0</v>
      </c>
      <c r="CH202" s="37">
        <v>0</v>
      </c>
      <c r="CI202" s="37">
        <v>0</v>
      </c>
      <c r="CJ202" s="37">
        <v>0</v>
      </c>
      <c r="CK202" s="37">
        <v>0</v>
      </c>
      <c r="CL202" s="37">
        <v>0</v>
      </c>
      <c r="CM202" s="37">
        <v>0</v>
      </c>
      <c r="CN202" s="37">
        <v>0</v>
      </c>
      <c r="CO202" s="37">
        <v>0</v>
      </c>
      <c r="CP202" s="37">
        <v>0</v>
      </c>
      <c r="CQ202" s="37">
        <v>0</v>
      </c>
      <c r="CR202" s="37">
        <v>0</v>
      </c>
      <c r="CS202" s="37">
        <v>0</v>
      </c>
      <c r="CT202" s="37">
        <v>0</v>
      </c>
      <c r="CU202" s="37">
        <v>0</v>
      </c>
      <c r="CV202" s="37">
        <v>0</v>
      </c>
      <c r="CW202" s="37">
        <v>0</v>
      </c>
      <c r="CX202" s="37">
        <v>0</v>
      </c>
      <c r="CY202" s="37">
        <v>0</v>
      </c>
      <c r="CZ202" s="37">
        <v>0</v>
      </c>
      <c r="DA202" s="37">
        <v>0</v>
      </c>
      <c r="DB202" s="37">
        <v>0</v>
      </c>
      <c r="DC202" s="37">
        <v>0</v>
      </c>
      <c r="DD202" s="37">
        <v>0</v>
      </c>
      <c r="DE202" s="37">
        <v>0</v>
      </c>
      <c r="DF202" s="37">
        <v>0</v>
      </c>
      <c r="DG202" s="37">
        <v>0</v>
      </c>
      <c r="DH202" s="37">
        <v>0</v>
      </c>
      <c r="DI202" s="37">
        <v>0</v>
      </c>
      <c r="DJ202" s="37">
        <v>0</v>
      </c>
      <c r="DK202" s="37">
        <v>0</v>
      </c>
      <c r="DL202" s="37">
        <v>0</v>
      </c>
      <c r="DM202" s="37">
        <v>0</v>
      </c>
      <c r="DN202" s="37">
        <v>0</v>
      </c>
      <c r="DO202" s="37">
        <v>0</v>
      </c>
      <c r="DP202" s="37">
        <v>0</v>
      </c>
      <c r="DQ202" s="37">
        <v>0</v>
      </c>
      <c r="DR202" s="37">
        <v>0</v>
      </c>
      <c r="DS202" s="37">
        <v>0</v>
      </c>
      <c r="DT202" s="37">
        <v>0</v>
      </c>
      <c r="DU202" s="37">
        <v>0</v>
      </c>
      <c r="DV202" s="37">
        <v>0</v>
      </c>
      <c r="DW202" s="37">
        <v>0</v>
      </c>
      <c r="DX202" s="37">
        <f>SUM(D202:DW202)</f>
        <v>0</v>
      </c>
      <c r="DY202" s="37">
        <v>0</v>
      </c>
      <c r="DZ202" s="37">
        <v>0</v>
      </c>
      <c r="EA202" s="37">
        <f>SUM(DY202:DZ202)</f>
        <v>0</v>
      </c>
      <c r="EB202" s="37">
        <v>0</v>
      </c>
      <c r="EC202" s="37">
        <v>0</v>
      </c>
      <c r="ED202" s="37">
        <f>SUM(EB202:EC202)</f>
        <v>0</v>
      </c>
      <c r="EE202" s="37">
        <v>0</v>
      </c>
      <c r="EF202" s="37">
        <v>0</v>
      </c>
      <c r="EG202" s="37">
        <f>SUM(ED202:EF202)</f>
        <v>0</v>
      </c>
      <c r="EH202" s="37">
        <v>0</v>
      </c>
      <c r="EI202" s="37">
        <v>0</v>
      </c>
      <c r="EJ202" s="37">
        <f>SUM(EH202:EI202)</f>
        <v>0</v>
      </c>
      <c r="EK202" s="37">
        <f>+EJ202+EG202+EA202+DX202</f>
        <v>0</v>
      </c>
      <c r="EL202" s="37">
        <v>0</v>
      </c>
      <c r="EM202" s="37">
        <v>0</v>
      </c>
      <c r="EN202" s="37">
        <v>0</v>
      </c>
      <c r="EO202" s="38">
        <f>SUM(EM202:EN202)</f>
        <v>0</v>
      </c>
    </row>
    <row r="203" spans="1:145" ht="12.75" customHeight="1">
      <c r="A203" s="27" t="s">
        <v>109</v>
      </c>
      <c r="B203" s="12" t="s">
        <v>110</v>
      </c>
      <c r="C203" s="4" t="s">
        <v>111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  <c r="AW203" s="39">
        <v>0</v>
      </c>
      <c r="AX203" s="39">
        <v>0</v>
      </c>
      <c r="AY203" s="39">
        <v>0</v>
      </c>
      <c r="AZ203" s="39">
        <v>0</v>
      </c>
      <c r="BA203" s="39">
        <v>0</v>
      </c>
      <c r="BB203" s="39">
        <v>0</v>
      </c>
      <c r="BC203" s="39">
        <v>0</v>
      </c>
      <c r="BD203" s="39">
        <v>0</v>
      </c>
      <c r="BE203" s="39">
        <v>0</v>
      </c>
      <c r="BF203" s="39">
        <v>0</v>
      </c>
      <c r="BG203" s="39">
        <v>0</v>
      </c>
      <c r="BH203" s="39">
        <v>0</v>
      </c>
      <c r="BI203" s="39">
        <v>0</v>
      </c>
      <c r="BJ203" s="39">
        <v>0</v>
      </c>
      <c r="BK203" s="39">
        <v>0</v>
      </c>
      <c r="BL203" s="39">
        <v>0</v>
      </c>
      <c r="BM203" s="39">
        <v>0</v>
      </c>
      <c r="BN203" s="39">
        <v>0</v>
      </c>
      <c r="BO203" s="39">
        <v>0</v>
      </c>
      <c r="BP203" s="39">
        <v>0</v>
      </c>
      <c r="BQ203" s="39">
        <v>0</v>
      </c>
      <c r="BR203" s="39">
        <v>0</v>
      </c>
      <c r="BS203" s="39">
        <v>0</v>
      </c>
      <c r="BT203" s="39">
        <v>0</v>
      </c>
      <c r="BU203" s="39">
        <v>0</v>
      </c>
      <c r="BV203" s="39">
        <v>0</v>
      </c>
      <c r="BW203" s="39">
        <v>0</v>
      </c>
      <c r="BX203" s="39">
        <v>0</v>
      </c>
      <c r="BY203" s="39">
        <v>0</v>
      </c>
      <c r="BZ203" s="39">
        <v>0</v>
      </c>
      <c r="CA203" s="39">
        <v>0</v>
      </c>
      <c r="CB203" s="39">
        <v>0</v>
      </c>
      <c r="CC203" s="39">
        <v>0</v>
      </c>
      <c r="CD203" s="39">
        <v>0</v>
      </c>
      <c r="CE203" s="39">
        <v>0</v>
      </c>
      <c r="CF203" s="39">
        <v>0</v>
      </c>
      <c r="CG203" s="39">
        <v>0</v>
      </c>
      <c r="CH203" s="39">
        <v>0</v>
      </c>
      <c r="CI203" s="39">
        <v>0</v>
      </c>
      <c r="CJ203" s="39">
        <v>0</v>
      </c>
      <c r="CK203" s="39">
        <v>0</v>
      </c>
      <c r="CL203" s="39">
        <v>0</v>
      </c>
      <c r="CM203" s="39">
        <v>0</v>
      </c>
      <c r="CN203" s="39">
        <v>0</v>
      </c>
      <c r="CO203" s="39">
        <v>0</v>
      </c>
      <c r="CP203" s="39">
        <v>0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39">
        <v>0</v>
      </c>
      <c r="DJ203" s="39">
        <v>0</v>
      </c>
      <c r="DK203" s="39">
        <v>0</v>
      </c>
      <c r="DL203" s="39">
        <v>0</v>
      </c>
      <c r="DM203" s="39">
        <v>0</v>
      </c>
      <c r="DN203" s="39">
        <v>0</v>
      </c>
      <c r="DO203" s="39">
        <v>0</v>
      </c>
      <c r="DP203" s="39">
        <v>0</v>
      </c>
      <c r="DQ203" s="39">
        <v>0</v>
      </c>
      <c r="DR203" s="39">
        <v>0</v>
      </c>
      <c r="DS203" s="39">
        <v>0</v>
      </c>
      <c r="DT203" s="39">
        <v>0</v>
      </c>
      <c r="DU203" s="39">
        <v>0</v>
      </c>
      <c r="DV203" s="39">
        <v>0</v>
      </c>
      <c r="DW203" s="39">
        <v>0</v>
      </c>
      <c r="DX203" s="39">
        <f>SUM(D203:DW203)</f>
        <v>0</v>
      </c>
      <c r="DY203" s="39">
        <v>0</v>
      </c>
      <c r="DZ203" s="39">
        <v>0</v>
      </c>
      <c r="EA203" s="39">
        <f>SUM(DY203:DZ203)</f>
        <v>0</v>
      </c>
      <c r="EB203" s="39">
        <v>0</v>
      </c>
      <c r="EC203" s="39">
        <v>0</v>
      </c>
      <c r="ED203" s="39">
        <f>SUM(EB203:EC203)</f>
        <v>0</v>
      </c>
      <c r="EE203" s="39">
        <v>0</v>
      </c>
      <c r="EF203" s="39">
        <v>0</v>
      </c>
      <c r="EG203" s="39">
        <f>SUM(ED203:EF203)</f>
        <v>0</v>
      </c>
      <c r="EH203" s="39">
        <v>0</v>
      </c>
      <c r="EI203" s="39">
        <v>0</v>
      </c>
      <c r="EJ203" s="39">
        <f>SUM(EH203:EI203)</f>
        <v>0</v>
      </c>
      <c r="EK203" s="39">
        <f>+EJ203+EG203+EA203+DX203</f>
        <v>0</v>
      </c>
      <c r="EL203" s="39">
        <v>0</v>
      </c>
      <c r="EM203" s="39">
        <v>0</v>
      </c>
      <c r="EN203" s="39">
        <v>0</v>
      </c>
      <c r="EO203" s="40">
        <f>SUM(EM203:EN203)</f>
        <v>0</v>
      </c>
    </row>
    <row r="204" spans="3:145" ht="12" customHeight="1">
      <c r="C204" s="22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5"/>
      <c r="EM204" s="25"/>
      <c r="EN204" s="25"/>
      <c r="EO204" s="25"/>
    </row>
    <row r="205" spans="2:145" ht="14.25" customHeight="1">
      <c r="B205" s="17"/>
      <c r="C205" s="36" t="s">
        <v>603</v>
      </c>
      <c r="D205" s="35">
        <f aca="true" t="shared" si="12" ref="D205:AI205">SUM(D9:D203)</f>
        <v>261442.8549553509</v>
      </c>
      <c r="E205" s="35">
        <f t="shared" si="12"/>
        <v>70825.95235627958</v>
      </c>
      <c r="F205" s="35">
        <f t="shared" si="12"/>
        <v>8030.497455183556</v>
      </c>
      <c r="G205" s="35">
        <f t="shared" si="12"/>
        <v>20922.51427699792</v>
      </c>
      <c r="H205" s="35">
        <f t="shared" si="12"/>
        <v>24868.864337251336</v>
      </c>
      <c r="I205" s="35">
        <f t="shared" si="12"/>
        <v>66548.90715730313</v>
      </c>
      <c r="J205" s="35">
        <f t="shared" si="12"/>
        <v>21463.34352471568</v>
      </c>
      <c r="K205" s="35">
        <f t="shared" si="12"/>
        <v>22339.506071322994</v>
      </c>
      <c r="L205" s="35">
        <f t="shared" si="12"/>
        <v>5.196778146844816</v>
      </c>
      <c r="M205" s="35">
        <f t="shared" si="12"/>
        <v>9510.970334434032</v>
      </c>
      <c r="N205" s="35">
        <f t="shared" si="12"/>
        <v>21582.125768069855</v>
      </c>
      <c r="O205" s="35">
        <f t="shared" si="12"/>
        <v>140029.13926351737</v>
      </c>
      <c r="P205" s="35">
        <f t="shared" si="12"/>
        <v>31384.19223411475</v>
      </c>
      <c r="Q205" s="35">
        <f t="shared" si="12"/>
        <v>20230.66210999177</v>
      </c>
      <c r="R205" s="35">
        <f t="shared" si="12"/>
        <v>99940.00502023858</v>
      </c>
      <c r="S205" s="35">
        <f t="shared" si="12"/>
        <v>4137.114276372292</v>
      </c>
      <c r="T205" s="35">
        <f t="shared" si="12"/>
        <v>39929.83918442003</v>
      </c>
      <c r="U205" s="35">
        <f t="shared" si="12"/>
        <v>277823.6175740858</v>
      </c>
      <c r="V205" s="35">
        <f t="shared" si="12"/>
        <v>98377.48906588844</v>
      </c>
      <c r="W205" s="35">
        <f t="shared" si="12"/>
        <v>33504.66973147337</v>
      </c>
      <c r="X205" s="35">
        <f t="shared" si="12"/>
        <v>31990.047341959315</v>
      </c>
      <c r="Y205" s="35">
        <f t="shared" si="12"/>
        <v>69351.9547501827</v>
      </c>
      <c r="Z205" s="35">
        <f t="shared" si="12"/>
        <v>20045.060995455693</v>
      </c>
      <c r="AA205" s="35">
        <f t="shared" si="12"/>
        <v>83282.00715154177</v>
      </c>
      <c r="AB205" s="35">
        <f t="shared" si="12"/>
        <v>7874.3800747457335</v>
      </c>
      <c r="AC205" s="35">
        <f t="shared" si="12"/>
        <v>159804.78062331368</v>
      </c>
      <c r="AD205" s="35">
        <f t="shared" si="12"/>
        <v>9632.88402941842</v>
      </c>
      <c r="AE205" s="35">
        <f t="shared" si="12"/>
        <v>37497.70254190222</v>
      </c>
      <c r="AF205" s="35">
        <f t="shared" si="12"/>
        <v>54866.37009978378</v>
      </c>
      <c r="AG205" s="35">
        <f t="shared" si="12"/>
        <v>77791.88362125058</v>
      </c>
      <c r="AH205" s="35">
        <f t="shared" si="12"/>
        <v>41892.92575265278</v>
      </c>
      <c r="AI205" s="35">
        <f t="shared" si="12"/>
        <v>185099.5500685808</v>
      </c>
      <c r="AJ205" s="35">
        <f aca="true" t="shared" si="13" ref="AJ205:BO205">SUM(AJ9:AJ203)</f>
        <v>28447.26776395682</v>
      </c>
      <c r="AK205" s="35">
        <f t="shared" si="13"/>
        <v>192678.10970525924</v>
      </c>
      <c r="AL205" s="35">
        <f t="shared" si="13"/>
        <v>47856.96625051263</v>
      </c>
      <c r="AM205" s="35">
        <f t="shared" si="13"/>
        <v>282123.4933554877</v>
      </c>
      <c r="AN205" s="35">
        <f t="shared" si="13"/>
        <v>95661.53118039256</v>
      </c>
      <c r="AO205" s="35">
        <f t="shared" si="13"/>
        <v>7141.196500306441</v>
      </c>
      <c r="AP205" s="35">
        <f t="shared" si="13"/>
        <v>71713.80711134794</v>
      </c>
      <c r="AQ205" s="35">
        <f t="shared" si="13"/>
        <v>47870.265020023966</v>
      </c>
      <c r="AR205" s="35">
        <f t="shared" si="13"/>
        <v>67266.2845216157</v>
      </c>
      <c r="AS205" s="35">
        <f t="shared" si="13"/>
        <v>59736.98495193315</v>
      </c>
      <c r="AT205" s="35">
        <f t="shared" si="13"/>
        <v>256293.90806064772</v>
      </c>
      <c r="AU205" s="35">
        <f t="shared" si="13"/>
        <v>82401.52759327248</v>
      </c>
      <c r="AV205" s="35">
        <f t="shared" si="13"/>
        <v>40594.35612479278</v>
      </c>
      <c r="AW205" s="35">
        <f t="shared" si="13"/>
        <v>151869.02465376465</v>
      </c>
      <c r="AX205" s="35">
        <f t="shared" si="13"/>
        <v>303703.4490116048</v>
      </c>
      <c r="AY205" s="35">
        <f t="shared" si="13"/>
        <v>519114.62671518786</v>
      </c>
      <c r="AZ205" s="35">
        <f t="shared" si="13"/>
        <v>420071.01028565195</v>
      </c>
      <c r="BA205" s="35">
        <f t="shared" si="13"/>
        <v>395858.42195296596</v>
      </c>
      <c r="BB205" s="35">
        <f t="shared" si="13"/>
        <v>235344.47898297678</v>
      </c>
      <c r="BC205" s="35">
        <f t="shared" si="13"/>
        <v>134813.9154555123</v>
      </c>
      <c r="BD205" s="35">
        <f t="shared" si="13"/>
        <v>844098.085510467</v>
      </c>
      <c r="BE205" s="35">
        <f t="shared" si="13"/>
        <v>224659.64846782942</v>
      </c>
      <c r="BF205" s="35">
        <f t="shared" si="13"/>
        <v>411075.95023509004</v>
      </c>
      <c r="BG205" s="35">
        <f t="shared" si="13"/>
        <v>118966.91577053745</v>
      </c>
      <c r="BH205" s="35">
        <f t="shared" si="13"/>
        <v>116902.83687801904</v>
      </c>
      <c r="BI205" s="35">
        <f t="shared" si="13"/>
        <v>38701.6030803371</v>
      </c>
      <c r="BJ205" s="35">
        <f t="shared" si="13"/>
        <v>645518.235651795</v>
      </c>
      <c r="BK205" s="35">
        <f t="shared" si="13"/>
        <v>46193.21919671072</v>
      </c>
      <c r="BL205" s="35">
        <f t="shared" si="13"/>
        <v>61298.109139345775</v>
      </c>
      <c r="BM205" s="35">
        <f t="shared" si="13"/>
        <v>34099.9631628552</v>
      </c>
      <c r="BN205" s="35">
        <f t="shared" si="13"/>
        <v>28620.953772195935</v>
      </c>
      <c r="BO205" s="35">
        <f t="shared" si="13"/>
        <v>27054.706057414252</v>
      </c>
      <c r="BP205" s="35">
        <f aca="true" t="shared" si="14" ref="BP205:CU205">SUM(BP9:BP203)</f>
        <v>634274.2874130636</v>
      </c>
      <c r="BQ205" s="35">
        <f t="shared" si="14"/>
        <v>92249.62571852734</v>
      </c>
      <c r="BR205" s="35">
        <f t="shared" si="14"/>
        <v>184195.55956399688</v>
      </c>
      <c r="BS205" s="35">
        <f t="shared" si="14"/>
        <v>67635.57263366236</v>
      </c>
      <c r="BT205" s="35">
        <f t="shared" si="14"/>
        <v>83961.03433036449</v>
      </c>
      <c r="BU205" s="35">
        <f t="shared" si="14"/>
        <v>48934.912104675896</v>
      </c>
      <c r="BV205" s="35">
        <f t="shared" si="14"/>
        <v>369890.19357227307</v>
      </c>
      <c r="BW205" s="35">
        <f t="shared" si="14"/>
        <v>52518.99944914601</v>
      </c>
      <c r="BX205" s="35">
        <f t="shared" si="14"/>
        <v>150967.3639174441</v>
      </c>
      <c r="BY205" s="35">
        <f t="shared" si="14"/>
        <v>141742.3140775013</v>
      </c>
      <c r="BZ205" s="35">
        <f t="shared" si="14"/>
        <v>192835.75489219395</v>
      </c>
      <c r="CA205" s="35">
        <f t="shared" si="14"/>
        <v>99841.62180518245</v>
      </c>
      <c r="CB205" s="35">
        <f t="shared" si="14"/>
        <v>112300.25289459636</v>
      </c>
      <c r="CC205" s="35">
        <f t="shared" si="14"/>
        <v>57230.304485692955</v>
      </c>
      <c r="CD205" s="35">
        <f t="shared" si="14"/>
        <v>62503.85786305243</v>
      </c>
      <c r="CE205" s="35">
        <f t="shared" si="14"/>
        <v>96676.79102262162</v>
      </c>
      <c r="CF205" s="35">
        <f t="shared" si="14"/>
        <v>84970.40329932088</v>
      </c>
      <c r="CG205" s="35">
        <f t="shared" si="14"/>
        <v>58299.285474966826</v>
      </c>
      <c r="CH205" s="35">
        <f t="shared" si="14"/>
        <v>200336.93758662773</v>
      </c>
      <c r="CI205" s="35">
        <f t="shared" si="14"/>
        <v>249238.29054178216</v>
      </c>
      <c r="CJ205" s="35">
        <f t="shared" si="14"/>
        <v>67638.65731381282</v>
      </c>
      <c r="CK205" s="35">
        <f t="shared" si="14"/>
        <v>2586669.0832430255</v>
      </c>
      <c r="CL205" s="35">
        <f t="shared" si="14"/>
        <v>44518.634704058575</v>
      </c>
      <c r="CM205" s="35">
        <f t="shared" si="14"/>
        <v>363131.7748116293</v>
      </c>
      <c r="CN205" s="35">
        <f t="shared" si="14"/>
        <v>33595.95700358284</v>
      </c>
      <c r="CO205" s="35">
        <f t="shared" si="14"/>
        <v>57970.52733925497</v>
      </c>
      <c r="CP205" s="35">
        <f t="shared" si="14"/>
        <v>141677.00298750092</v>
      </c>
      <c r="CQ205" s="35">
        <f t="shared" si="14"/>
        <v>179117.08610138623</v>
      </c>
      <c r="CR205" s="35">
        <f t="shared" si="14"/>
        <v>264731.50462539395</v>
      </c>
      <c r="CS205" s="35">
        <f t="shared" si="14"/>
        <v>60124.303377794895</v>
      </c>
      <c r="CT205" s="35">
        <f t="shared" si="14"/>
        <v>7074.242633237545</v>
      </c>
      <c r="CU205" s="35">
        <f t="shared" si="14"/>
        <v>812109.5912174365</v>
      </c>
      <c r="CV205" s="35">
        <f aca="true" t="shared" si="15" ref="CV205:DW205">SUM(CV9:CV203)</f>
        <v>307785.20563849265</v>
      </c>
      <c r="CW205" s="35">
        <f t="shared" si="15"/>
        <v>63853.330259345705</v>
      </c>
      <c r="CX205" s="35">
        <f t="shared" si="15"/>
        <v>5293.756065774736</v>
      </c>
      <c r="CY205" s="35">
        <f t="shared" si="15"/>
        <v>21165.36612818768</v>
      </c>
      <c r="CZ205" s="35">
        <f t="shared" si="15"/>
        <v>110247.93547340829</v>
      </c>
      <c r="DA205" s="35">
        <f t="shared" si="15"/>
        <v>57850.814762359994</v>
      </c>
      <c r="DB205" s="35">
        <f t="shared" si="15"/>
        <v>27736.85371254712</v>
      </c>
      <c r="DC205" s="35">
        <f t="shared" si="15"/>
        <v>13737.313813596375</v>
      </c>
      <c r="DD205" s="35">
        <f t="shared" si="15"/>
        <v>293282.0463599365</v>
      </c>
      <c r="DE205" s="35">
        <f t="shared" si="15"/>
        <v>15977.655390815216</v>
      </c>
      <c r="DF205" s="35">
        <f t="shared" si="15"/>
        <v>39663.89822689996</v>
      </c>
      <c r="DG205" s="35">
        <f t="shared" si="15"/>
        <v>752875.9432474836</v>
      </c>
      <c r="DH205" s="35">
        <f t="shared" si="15"/>
        <v>55669.94306680553</v>
      </c>
      <c r="DI205" s="35">
        <f t="shared" si="15"/>
        <v>282.7095518922719</v>
      </c>
      <c r="DJ205" s="35">
        <f t="shared" si="15"/>
        <v>287880.1105037995</v>
      </c>
      <c r="DK205" s="35">
        <f t="shared" si="15"/>
        <v>15010.377752392693</v>
      </c>
      <c r="DL205" s="35">
        <f t="shared" si="15"/>
        <v>198574.1003300466</v>
      </c>
      <c r="DM205" s="35">
        <f t="shared" si="15"/>
        <v>1425.2918426694741</v>
      </c>
      <c r="DN205" s="35">
        <f t="shared" si="15"/>
        <v>6132.619370844025</v>
      </c>
      <c r="DO205" s="35">
        <f t="shared" si="15"/>
        <v>556.9908477884455</v>
      </c>
      <c r="DP205" s="35">
        <f t="shared" si="15"/>
        <v>57334.9449873517</v>
      </c>
      <c r="DQ205" s="35">
        <f t="shared" si="15"/>
        <v>4853.370005806476</v>
      </c>
      <c r="DR205" s="35">
        <f t="shared" si="15"/>
        <v>5933.121964695953</v>
      </c>
      <c r="DS205" s="35">
        <f t="shared" si="15"/>
        <v>3929.6250514046615</v>
      </c>
      <c r="DT205" s="35">
        <f t="shared" si="15"/>
        <v>22621.427610506038</v>
      </c>
      <c r="DU205" s="35">
        <f t="shared" si="15"/>
        <v>142105.66649994362</v>
      </c>
      <c r="DV205" s="35">
        <f t="shared" si="15"/>
        <v>122426.85460897384</v>
      </c>
      <c r="DW205" s="35">
        <f t="shared" si="15"/>
        <v>0</v>
      </c>
      <c r="DX205" s="35">
        <f>SUM(D205:DW205)</f>
        <v>18382946.861724336</v>
      </c>
      <c r="DY205" s="35">
        <f>SUM(DY9:DY203)</f>
        <v>0</v>
      </c>
      <c r="DZ205" s="35">
        <f>SUM(DZ9:DZ203)</f>
        <v>0</v>
      </c>
      <c r="EA205" s="35">
        <f>SUM(DY205:DZ205)</f>
        <v>0</v>
      </c>
      <c r="EB205" s="35">
        <f>SUM(EB9:EB203)</f>
        <v>7068586.739294112</v>
      </c>
      <c r="EC205" s="35">
        <f>SUM(EC9:EC203)</f>
        <v>157093.23266217913</v>
      </c>
      <c r="ED205" s="35">
        <f>SUM(ED9:ED203)</f>
        <v>7225679.971956291</v>
      </c>
      <c r="EE205" s="35">
        <f>SUM(EE9:EE203)</f>
        <v>0</v>
      </c>
      <c r="EF205" s="35">
        <f>SUM(EF9:EF203)</f>
        <v>0</v>
      </c>
      <c r="EG205" s="35">
        <f>SUM(EG9:EG203)</f>
        <v>7225679.971956291</v>
      </c>
      <c r="EH205" s="35">
        <f>SUM(EH9:EH203)</f>
        <v>7792049.7247267235</v>
      </c>
      <c r="EI205" s="35">
        <f>SUM(EI9:EI203)</f>
        <v>-35887.37431070684</v>
      </c>
      <c r="EJ205" s="35">
        <f>SUM(EJ9:EJ203)</f>
        <v>7756162.350416015</v>
      </c>
      <c r="EK205" s="23">
        <f>+EJ205+EG205+EA205+DX205</f>
        <v>33364789.18409664</v>
      </c>
      <c r="EL205" s="35">
        <f>SUM(EL9:EL203)</f>
        <v>-1896000</v>
      </c>
      <c r="EM205" s="35">
        <f>SUM(EM9:EM203)</f>
        <v>30449514.027259476</v>
      </c>
      <c r="EN205" s="35">
        <f>SUM(EN9:EN203)</f>
        <v>4437775.156353238</v>
      </c>
      <c r="EO205" s="35">
        <f>SUM(EO9:EO203)</f>
        <v>34887289.18361271</v>
      </c>
    </row>
    <row r="206" spans="3:145" ht="13.5" thickBot="1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</row>
    <row r="207" spans="3:145" ht="13.5" thickTop="1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</row>
    <row r="208" ht="12.75">
      <c r="A208" s="18" t="s">
        <v>605</v>
      </c>
    </row>
  </sheetData>
  <mergeCells count="34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M6:EO7"/>
    <mergeCell ref="EH7:EH8"/>
    <mergeCell ref="EI7:EI8"/>
    <mergeCell ref="EJ7:EJ8"/>
    <mergeCell ref="EH6:EJ6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2004-07-21T13:58:36Z</dcterms:modified>
  <cp:category/>
  <cp:version/>
  <cp:contentType/>
  <cp:contentStatus/>
</cp:coreProperties>
</file>